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o Henrique\Desktop\Iluminação Pública\CISPARÁ\DOC\"/>
    </mc:Choice>
  </mc:AlternateContent>
  <xr:revisionPtr revIDLastSave="0" documentId="13_ncr:1_{6E8F1D60-12A4-490E-8266-E47667BE3A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 Orçamentária" sheetId="1" r:id="rId1"/>
  </sheets>
  <definedNames>
    <definedName name="_xlnm._FilterDatabase" localSheetId="0" hidden="1">'Planilha Orçamentária'!$A$4:$G$197</definedName>
    <definedName name="_xlnm.Print_Area" localSheetId="0">'Planilha Orçamentária'!$A$1:$G$197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3" i="1" l="1"/>
  <c r="F191" i="1" l="1"/>
  <c r="G191" i="1" s="1"/>
  <c r="F190" i="1"/>
  <c r="G190" i="1" s="1"/>
  <c r="F189" i="1"/>
  <c r="G189" i="1" s="1"/>
  <c r="F188" i="1"/>
  <c r="G188" i="1" s="1"/>
  <c r="F186" i="1"/>
  <c r="G186" i="1" s="1"/>
  <c r="F184" i="1"/>
  <c r="G184" i="1" s="1"/>
  <c r="F183" i="1"/>
  <c r="G183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4" i="1"/>
  <c r="G174" i="1" s="1"/>
  <c r="F173" i="1"/>
  <c r="G173" i="1" s="1"/>
  <c r="F170" i="1"/>
  <c r="G170" i="1" s="1"/>
  <c r="F169" i="1"/>
  <c r="G169" i="1" s="1"/>
  <c r="F168" i="1"/>
  <c r="G168" i="1" s="1"/>
  <c r="F167" i="1"/>
  <c r="G167" i="1" s="1"/>
  <c r="F165" i="1"/>
  <c r="G165" i="1" s="1"/>
  <c r="F164" i="1"/>
  <c r="G164" i="1" s="1"/>
  <c r="F163" i="1"/>
  <c r="G163" i="1" s="1"/>
  <c r="F162" i="1"/>
  <c r="G162" i="1" s="1"/>
  <c r="F159" i="1"/>
  <c r="G159" i="1" s="1"/>
  <c r="F158" i="1"/>
  <c r="G158" i="1" s="1"/>
  <c r="F157" i="1"/>
  <c r="G157" i="1" s="1"/>
  <c r="F155" i="1"/>
  <c r="G155" i="1" s="1"/>
  <c r="F154" i="1"/>
  <c r="G154" i="1" s="1"/>
  <c r="F153" i="1"/>
  <c r="G153" i="1" s="1"/>
  <c r="F152" i="1"/>
  <c r="G152" i="1" s="1"/>
  <c r="F150" i="1"/>
  <c r="G150" i="1" s="1"/>
  <c r="F149" i="1"/>
  <c r="G149" i="1" s="1"/>
  <c r="F147" i="1"/>
  <c r="G147" i="1" s="1"/>
  <c r="F146" i="1"/>
  <c r="G146" i="1" s="1"/>
  <c r="F144" i="1"/>
  <c r="G144" i="1" s="1"/>
  <c r="F143" i="1"/>
  <c r="G143" i="1" s="1"/>
  <c r="F142" i="1"/>
  <c r="G142" i="1" s="1"/>
  <c r="F139" i="1"/>
  <c r="G139" i="1" s="1"/>
  <c r="F138" i="1"/>
  <c r="G138" i="1" s="1"/>
  <c r="F137" i="1"/>
  <c r="G137" i="1" s="1"/>
  <c r="F136" i="1"/>
  <c r="G136" i="1" s="1"/>
  <c r="F135" i="1"/>
  <c r="G135" i="1" s="1"/>
  <c r="F133" i="1"/>
  <c r="G133" i="1" s="1"/>
  <c r="F132" i="1"/>
  <c r="G132" i="1" s="1"/>
  <c r="F129" i="1"/>
  <c r="G129" i="1" s="1"/>
  <c r="F128" i="1"/>
  <c r="G128" i="1" s="1"/>
  <c r="F127" i="1"/>
  <c r="G127" i="1" s="1"/>
  <c r="F126" i="1"/>
  <c r="G126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6" i="1"/>
  <c r="G116" i="1" s="1"/>
  <c r="F115" i="1"/>
  <c r="G115" i="1" s="1"/>
  <c r="F114" i="1"/>
  <c r="G114" i="1" s="1"/>
  <c r="F111" i="1"/>
  <c r="G111" i="1" s="1"/>
  <c r="F110" i="1"/>
  <c r="G110" i="1" s="1"/>
  <c r="F109" i="1"/>
  <c r="G109" i="1" s="1"/>
  <c r="F108" i="1"/>
  <c r="G108" i="1" s="1"/>
  <c r="F107" i="1"/>
  <c r="G107" i="1" s="1"/>
  <c r="F105" i="1"/>
  <c r="G105" i="1" s="1"/>
  <c r="F104" i="1"/>
  <c r="G104" i="1" s="1"/>
  <c r="F103" i="1"/>
  <c r="G103" i="1" s="1"/>
  <c r="F102" i="1"/>
  <c r="G102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2" i="1"/>
  <c r="G62" i="1" s="1"/>
  <c r="F61" i="1"/>
  <c r="G61" i="1" s="1"/>
  <c r="F59" i="1"/>
  <c r="G59" i="1" s="1"/>
  <c r="F57" i="1"/>
  <c r="G57" i="1" s="1"/>
  <c r="F55" i="1"/>
  <c r="G55" i="1" s="1"/>
  <c r="F54" i="1"/>
  <c r="G54" i="1" s="1"/>
  <c r="F53" i="1"/>
  <c r="G53" i="1" s="1"/>
  <c r="F51" i="1"/>
  <c r="G51" i="1" s="1"/>
  <c r="F49" i="1"/>
  <c r="G49" i="1" s="1"/>
  <c r="F47" i="1"/>
  <c r="G47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4" i="1"/>
  <c r="G34" i="1" s="1"/>
  <c r="F33" i="1"/>
  <c r="G33" i="1" s="1"/>
  <c r="F31" i="1"/>
  <c r="G31" i="1" s="1"/>
  <c r="F29" i="1"/>
  <c r="G29" i="1" s="1"/>
  <c r="F28" i="1"/>
  <c r="G28" i="1" s="1"/>
  <c r="F27" i="1"/>
  <c r="G27" i="1" s="1"/>
  <c r="F26" i="1"/>
  <c r="G26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6" i="1"/>
  <c r="G16" i="1" s="1"/>
  <c r="F15" i="1"/>
  <c r="G15" i="1" s="1"/>
  <c r="F13" i="1"/>
  <c r="G13" i="1" s="1"/>
  <c r="F12" i="1"/>
  <c r="G12" i="1" s="1"/>
  <c r="F11" i="1"/>
  <c r="G11" i="1" s="1"/>
  <c r="F10" i="1"/>
  <c r="G10" i="1" s="1"/>
  <c r="F8" i="1"/>
  <c r="G8" i="1" s="1"/>
  <c r="F7" i="1"/>
  <c r="G7" i="1" s="1"/>
  <c r="F192" i="1" l="1"/>
  <c r="G3" i="1" s="1"/>
</calcChain>
</file>

<file path=xl/sharedStrings.xml><?xml version="1.0" encoding="utf-8"?>
<sst xmlns="http://schemas.openxmlformats.org/spreadsheetml/2006/main" count="524" uniqueCount="376">
  <si>
    <t>PLANILHA DE QUANTIDADES E PREÇOS</t>
  </si>
  <si>
    <t>UR</t>
  </si>
  <si>
    <t>Item</t>
  </si>
  <si>
    <t>Descrição dos serviços</t>
  </si>
  <si>
    <t>Unid</t>
  </si>
  <si>
    <t>REDE DE DISTRIBUIÇÃO URBANA (RDU), MÉDIA TENSÃO (MT), BAIXA TENSÃO (BT) TRIFÁSICA</t>
  </si>
  <si>
    <t>1.1</t>
  </si>
  <si>
    <t>FORNECER E INSTALAR POSTE DE RDU TRIFÁSICA COM VÃO DE MT E BT</t>
  </si>
  <si>
    <t>1.1.1</t>
  </si>
  <si>
    <t>MT PROTEGIDA 50MM², BT ISOLADA 70MM² ,SEM IP</t>
  </si>
  <si>
    <t>1.1.2</t>
  </si>
  <si>
    <t>MT PROTEGIDA 50MM², BT ISOLADA 120MM² ,SEM IP</t>
  </si>
  <si>
    <t>1.2</t>
  </si>
  <si>
    <t>FORNECER E INSTALAR POSTE DE RDU TRIFÁSICA COM VÃO DE MT, BT E TRANSFORMADOR</t>
  </si>
  <si>
    <t>1.2.1</t>
  </si>
  <si>
    <t>MT PROTEGIDA 50MM², BT ISOLADA 70MM² ,TRANSFORMADOR 45KVA,CH,SEM IP</t>
  </si>
  <si>
    <t>1.2.2</t>
  </si>
  <si>
    <t>MT PROTEGIDA 50MM², BT ISOLADA 70MM², TRANSFORMADOR 75 KVA ,CH,SEM IP</t>
  </si>
  <si>
    <t>1.2.3</t>
  </si>
  <si>
    <t>MT PROTEGIDA 50MM², BT ISOLADA 120MM², TRANSFORMADOR 150 KVA ,CH,SEM IP</t>
  </si>
  <si>
    <t>1.2.4</t>
  </si>
  <si>
    <t>MT PROTEGIDA 50MM², BT ISOLADA 120MM², TRANSFORMADOR 300 KVA,CH,SEM IP</t>
  </si>
  <si>
    <t>1.3</t>
  </si>
  <si>
    <t>FORNECER E INSTALAR POSTE DE RDU TRIFÁSICA COM VÃO DE BT</t>
  </si>
  <si>
    <t>1.3.1</t>
  </si>
  <si>
    <t>BT ISOLADA 70MM² ,SEM IP</t>
  </si>
  <si>
    <t>1.3.2</t>
  </si>
  <si>
    <t>BT ISOLADA 120MM² ,SEM IP</t>
  </si>
  <si>
    <t>1.4</t>
  </si>
  <si>
    <t>FORNECER E INTERCALAR POSTE DE RDU EST TRIFÁSICA MT, BT, SEM CABOS</t>
  </si>
  <si>
    <t>1.4.1</t>
  </si>
  <si>
    <t>MT , BT ISOLADA 70MM² E TRANSFORMADOR 45 KVA ,CH, PR,SEM IP</t>
  </si>
  <si>
    <t>1.4.2</t>
  </si>
  <si>
    <t>MT , BT ISOLADA 70MM² E TRANSFORMADOR 75 KVA ,CH, PR,SEM IP</t>
  </si>
  <si>
    <t>1.4.3</t>
  </si>
  <si>
    <t>MT, BT ISOLADA 120MM² E TRANSFORMADOR 150 KVA ,CH, PR,SEM IP</t>
  </si>
  <si>
    <t>1.4.4</t>
  </si>
  <si>
    <t>MT , BT ISOLADA 120MM² E TRANSFORMADOR 300 KVA ,CH, PR,SEM IP</t>
  </si>
  <si>
    <t>1.4.5</t>
  </si>
  <si>
    <t>MT PROTEGIDA , BT, SEM TRANSFORMADOR ,SEM IP, SEM CABOS DE REDE</t>
  </si>
  <si>
    <t>1.4.6</t>
  </si>
  <si>
    <t>MT CONVENCIONAL, BT, SEM TRANSFORMADOR ,SEM IP, SEM CABOS DE REDE</t>
  </si>
  <si>
    <t>1.4.7</t>
  </si>
  <si>
    <t>RAMAL SUBTERRANEO DE MÉDIA TENSÃO E BAIXA VALA,DUTOS, CONCRETAGEM, ELETRODUT</t>
  </si>
  <si>
    <t>1.5</t>
  </si>
  <si>
    <t>POSTE DE RDU TRIFÁSICA MT,BT, IP EXISTENTE ‐ FORNECER E INSTALAR TRANSFORMADOR</t>
  </si>
  <si>
    <t>1.5.1</t>
  </si>
  <si>
    <t>MT, BT ISOLADA E IP EXIST ‐ INSTALAR TRANSFORMADOR 45 KVA</t>
  </si>
  <si>
    <t>1.5.2</t>
  </si>
  <si>
    <t>MT, BT ISOLADA E IP EXIST ‐ INSTALAR TRANSFORMADOR 75 KVA</t>
  </si>
  <si>
    <t>1.5.3</t>
  </si>
  <si>
    <t>MT, BT ISOLADA E IP EXIST ‐ INSTALAR TRANSFORMADOR 150 KVA</t>
  </si>
  <si>
    <t>1.5.4</t>
  </si>
  <si>
    <t>MT, BT ISOLADA E IP EXIST ‐ INSTALAR TRANSFORMADOR 300 KVA</t>
  </si>
  <si>
    <t>1.6</t>
  </si>
  <si>
    <t>POSTE DE RDU TRIFÁSICA MT, IP EXISTENTE ‐ FORNECER E INSTALAR RELIGADOR TRIFÁSICO</t>
  </si>
  <si>
    <t>1.6.1</t>
  </si>
  <si>
    <t>MT, BT ISOLADA E IP EXIST ‐ INSTALAR RELIGADOR TRIFASICO 15 KV 630A</t>
  </si>
  <si>
    <t>1.7</t>
  </si>
  <si>
    <t>POSTE DE RDU TRIFÁSICA MT,BT, IP EXISTENTE ‐ FORNECER E INSTALAR BT ISOLADA, EMENDAS E CONEXÕES</t>
  </si>
  <si>
    <t>1.7.1</t>
  </si>
  <si>
    <t>MT EXIST ‐ TROCAR/INSTALAR VÃO BT ISOLADA 70MM²</t>
  </si>
  <si>
    <t>1.7.2</t>
  </si>
  <si>
    <t>MT EXIST ‐ TROCAR/INSTALAR VÃO BT ISOLADA 120MM²</t>
  </si>
  <si>
    <t>1.8</t>
  </si>
  <si>
    <t>REDE DE DISTRIBUIÇÃO TRIFÁSICA AÉREA URBANA ‐ FORNECER E INSTALAR ‐ DIVERSOS</t>
  </si>
  <si>
    <t>1.8.1</t>
  </si>
  <si>
    <t>SUBSTITUIÇÃO RETIRAR+INST DE POSTE EM REDE URBANA E/OU RURAL TRIFÁSICO</t>
  </si>
  <si>
    <t>1.8.2</t>
  </si>
  <si>
    <t>POSTE RDU EXIST DERIVAÇÃO MT PROTEGIDA 50MM² COM PARA‐RAIO</t>
  </si>
  <si>
    <t>1.8.3</t>
  </si>
  <si>
    <t>POSTE RDU COM BT E IP EXISTENTE EQUIPAR MT PROTEGIDA 50MM, SEM TROCA DE POSTE</t>
  </si>
  <si>
    <t>1.8.4</t>
  </si>
  <si>
    <t>INSTALAR JOGO DE PARA‐RAIOS EM ESTRUTURA TRIFÁSICA EXISTENTE</t>
  </si>
  <si>
    <t>1.8.5</t>
  </si>
  <si>
    <t>MODIFICAR ESTRUTURA TRIFÁSICA EM POSTE EXISTENTE PROTEGIDA OU CONVENCIONAL</t>
  </si>
  <si>
    <t>1.8.6</t>
  </si>
  <si>
    <t>INSTALAR JOGO DE CHAVE FUSÍVEL EM ESTRUTURA TRIFÁSICA EXISTENTE</t>
  </si>
  <si>
    <t>1.8.7</t>
  </si>
  <si>
    <t>INSTALAR JOGO DE CHAVE FACA EM ESTRUTURA TRIFÁSICA EXISTENTE</t>
  </si>
  <si>
    <t>1.8.8</t>
  </si>
  <si>
    <t>COMPLEM JOGO DE CHAVE FUSÍVEL REPETIDORA EM ESTRUTURA TRIFÁSICA EXISTENTE</t>
  </si>
  <si>
    <t>1.8.9</t>
  </si>
  <si>
    <t>INSTALAR JOGO DE PARA‐RAIOS BT EM TRAFO TRIFÁSICO EXISTENTE</t>
  </si>
  <si>
    <t>REDE DE DISTRIBUIÇÃO URBANA (RDU), MÉDIA TENSÃO (MT), BAIXA TENSÃO (BT) MONOFÁSICA</t>
  </si>
  <si>
    <t>2.1</t>
  </si>
  <si>
    <t>FORNECER E INSTALAR POSTE DE RDU MONOFÁSICA COM VÃO DE MT E BT</t>
  </si>
  <si>
    <t>2.1.1</t>
  </si>
  <si>
    <t>2.2</t>
  </si>
  <si>
    <t>FORNECER E INSTALAR POSTE DE RDU MONOFÁSICA COM VÃO DE MT, BT E TRANSFORMADOR</t>
  </si>
  <si>
    <t>2.2.1</t>
  </si>
  <si>
    <t>MT PROTEGIDA 50MM², BT ISOLADA 70MM², TRANSFORMADOR 37,5 KVA ,SEM IP</t>
  </si>
  <si>
    <t>2.3</t>
  </si>
  <si>
    <t>FORNECER E INSTALAR POSTE DE RDU MONOFÁSICA COM VÃO DE BT</t>
  </si>
  <si>
    <t>2.3.1</t>
  </si>
  <si>
    <t>2.4</t>
  </si>
  <si>
    <t>FORNECER E INTERCARLAR POSTE DE RDU ESTRUTURA MONOFÁSICA MT, BT, SEM CABOS</t>
  </si>
  <si>
    <t>2.4.1</t>
  </si>
  <si>
    <t>MT , BT ISOLADA 70MM² E TRANSFORMADOR 37,5 KVA ,SEM IP</t>
  </si>
  <si>
    <t>2.4.2</t>
  </si>
  <si>
    <t>MT PROTEGIDA , BT, SEM TRANSFORMADOR ,SEM IP , SEM CABOS DE REDE</t>
  </si>
  <si>
    <t>2.4.3</t>
  </si>
  <si>
    <t>2.5</t>
  </si>
  <si>
    <t>POSTE DE RDU MONOFÁSICA MT,BT, IP EXISTENTE ‐ FORNECER E INSTALAR TRANSFORMADOR</t>
  </si>
  <si>
    <t>2.5.1</t>
  </si>
  <si>
    <t>MT, BT ISOLADA E IP EXIST ‐ INSTALAR TRANSFORMADOR 37,5 KVA</t>
  </si>
  <si>
    <t>2.6</t>
  </si>
  <si>
    <t>POSTE DE RDU MONOFÁSICA MT, IP EXISTENTE ‐FORNECER E INSTALAR TRANSFORMADOR E BT</t>
  </si>
  <si>
    <t>2.6.1</t>
  </si>
  <si>
    <t>MT E IP EXIST ‐INSTALAR TRANSFORMADOR 37,5KVA E BT ISOLADA 70MM²</t>
  </si>
  <si>
    <t>2.7</t>
  </si>
  <si>
    <t>POSTE DE RDU MONOFÁSICA MT,BT, IP EXISTENTE ‐ FORNECER E INSTALAR BT ISOLADA</t>
  </si>
  <si>
    <t>2.7.1</t>
  </si>
  <si>
    <t>MT EXIST ‐ TROCAR/INSTALAR VÃO BT ISOLADA 35MM²</t>
  </si>
  <si>
    <t>2.7.2</t>
  </si>
  <si>
    <t>2.8</t>
  </si>
  <si>
    <t>REDE DE DISTRIBUIÇÃO MONOFÁSICA AÉREA URBANA ‐ FORNECER E INSTALAR ‐ DIVERSOS</t>
  </si>
  <si>
    <t>2.8.1</t>
  </si>
  <si>
    <t>SUBSTITUIÇÃO RETIRAR+INST DE POSTE EM REDE URBANA E/OU RURAL MONOFÁSICO</t>
  </si>
  <si>
    <t>2.8.2</t>
  </si>
  <si>
    <t>2.8.3</t>
  </si>
  <si>
    <t>2.8.4</t>
  </si>
  <si>
    <t>INSTALAR JOGO DE PARA‐RAIOS EM ESTRUTURA MONOFÁSICA EXISTENTE</t>
  </si>
  <si>
    <t>2.8.5</t>
  </si>
  <si>
    <t>MODIFICAR ESTRUTURA MONOFASICA EM POSTE EXISTENTE PROTEGIDA OU CONVENCIONAL</t>
  </si>
  <si>
    <t>2.8.6</t>
  </si>
  <si>
    <t>INSTALAR JOGO DE CHAVE FUSÍVEL EM ESTRUTURA MONOFÁSICA EXISTENTE</t>
  </si>
  <si>
    <t>2.8.7</t>
  </si>
  <si>
    <t>COMPLEM JOGO DE CHAVE FUSÍVEL REPETIDORA EM ESTRUTURA MONOFÁSICA EXISTENTE</t>
  </si>
  <si>
    <t>2.8.8</t>
  </si>
  <si>
    <t>INSTALAR JOGO DE PARA‐RAIOS BT EM TRAFO MONOFASICO EXISTENTE</t>
  </si>
  <si>
    <t>2.9</t>
  </si>
  <si>
    <t>REDE DE DISTRIBUIÇÃO AÉREA URBANA ‐ FORNECER E INSTALAR ‐ DIVERSOS</t>
  </si>
  <si>
    <t>2.9.1</t>
  </si>
  <si>
    <t>CAVA EM ROCHA, MATERIAIS,EQUIPAMENTOS, MDO E CONCRETAGEM</t>
  </si>
  <si>
    <t>2.9.2</t>
  </si>
  <si>
    <t>APRUMAR/GIRAR POSTE POR NECESSIDADE DE PROJETO, MATERIAIS, EQUIPTOS E MDO</t>
  </si>
  <si>
    <t>2.9.3</t>
  </si>
  <si>
    <t>RETIRAR POSTE CONCESSIONÁRIA,SEM SUBSTITUIÇÃO, EQUIPTOS,MÃO DE OBRA E DEVOLUÇÃ</t>
  </si>
  <si>
    <t>2.9.4</t>
  </si>
  <si>
    <t>INSTALAR AFASTAMENTO DE MT E BT EM POSTE EXISTENTE S/REM S/SUBST</t>
  </si>
  <si>
    <t>2.9.5</t>
  </si>
  <si>
    <t>INSTALAR AFASTAMENTO DE BT EM POSTE EXISTENTE S/REM S/SUBST</t>
  </si>
  <si>
    <t>2.9.6</t>
  </si>
  <si>
    <t>INSTALAR 1 AFASTADOR DE BT EM POSTE PROJETADO</t>
  </si>
  <si>
    <t>2.9.7</t>
  </si>
  <si>
    <t>INSTALAR 1 BRAÇO TIPO "J " EM BT EM POSTE PROJETADO</t>
  </si>
  <si>
    <t>2.9.8</t>
  </si>
  <si>
    <t>INTERCALAR POSTE DE BT EM REDE CONVENCIONAL E ISOLADA EXISTENTE</t>
  </si>
  <si>
    <t>2.9.9</t>
  </si>
  <si>
    <t>INSTALAR ESTAI POSTE A POSTE/CRUZETA A POSTE</t>
  </si>
  <si>
    <t>2.9.10</t>
  </si>
  <si>
    <t>MATERIAL CONCRETAGEM DE BASE POSTE ATÉ 300 DAN</t>
  </si>
  <si>
    <t>2.9.11</t>
  </si>
  <si>
    <t>MATERIAL CONCRETAGEM DE BASE POSTE ACIMA DE 300 DAN ATÉ 600 DAN</t>
  </si>
  <si>
    <t>2.9.12</t>
  </si>
  <si>
    <t>MATERIAL CONCRETAGEM DE BASE POSTE ACIMA DE 600 DAN</t>
  </si>
  <si>
    <t>2.9.13</t>
  </si>
  <si>
    <t>RETIRAR POSTE ILUMINAÇÃO EXCLUSIVA,SEM SUBSTITUIÇÃO, EQUIPTOS,MÃO DE OBRA E DEV</t>
  </si>
  <si>
    <t>2.9.14</t>
  </si>
  <si>
    <t>RELOCAÇÃO DE POSTE SEM SUBSTITUIÇÃO, MÃO DE OBRA</t>
  </si>
  <si>
    <t>2.9.15</t>
  </si>
  <si>
    <t>RELOCAÇÃO DE TRANSFORMADOR/RELIGADOR, ACESSÓRIOS, MÃO DE OBRA</t>
  </si>
  <si>
    <t>2.9.16</t>
  </si>
  <si>
    <t>RETIRADA CHAVE FUSIVEL/CHAVE FACA/PARA‐RAIOS E ACESSÓRIOS ‐SEM SUBSTITUIÇÃO</t>
  </si>
  <si>
    <t>ILUMINAÇÃO PÚBLICA ‐ LED</t>
  </si>
  <si>
    <t>3.1</t>
  </si>
  <si>
    <t>FORNECER E INSTALAR POSTE DE AÇO CONICO CONTINUO OU POLIGONAL ‐ ENGASTADO OU FLANGEADO</t>
  </si>
  <si>
    <t>3.1.1</t>
  </si>
  <si>
    <t>ILUM LED POSTE RC 10,5 PARA PETALA S/LUMINÁRIA ‐ S/SUPORTE‐ S/COMANDO‐ NBR 14.744</t>
  </si>
  <si>
    <t>3.1.2</t>
  </si>
  <si>
    <t>ILUM LED POSTE RC 13,5 PARA PETALA S/LUMINÁRIA ‐ S/SUPORTE‐ S/COMANDO‐ NBR 14.744</t>
  </si>
  <si>
    <t>3.1.3</t>
  </si>
  <si>
    <t>ILUM LED POSTE DE AÇO POLIGONAL FLANG/ENGAST 11,5M PARA PETALA S/LUMINÁRIA ‐ S/SU</t>
  </si>
  <si>
    <t>3.1.4</t>
  </si>
  <si>
    <t>ILUM PRACA POSTE AÇO CONICO/ ORNAMENTAL 4,5 METROS ‐ S/LUMINÁRIA ‐ S/COMANDO‐</t>
  </si>
  <si>
    <t>3.1.5</t>
  </si>
  <si>
    <t>ILUM PRACA POSTE AÇO CONICO/ POLIGONAL 7 METROS ‐ S/LUMINÁRIA ‐ S/COMANDO‐ NBR</t>
  </si>
  <si>
    <t>3.1.6</t>
  </si>
  <si>
    <t>ILUM PRACA POSTE AÇO CONICO/ POLIGONAL 9 METROS ‐ S/LUMINÁRIA ‐ S/COMANDO‐ NBR</t>
  </si>
  <si>
    <t>3.1.7</t>
  </si>
  <si>
    <t>ILUM LED POSTE DE AÇO POLIGONAL 7,8M COM BRAÇO CHICOTE SIMPLES S/LUMINÁRIA ‐ S/C</t>
  </si>
  <si>
    <t>3.1.8</t>
  </si>
  <si>
    <t>ILUM LED POSTE DE AÇO POLIGONAL 7,8M COM BRAÇO CHICOTE DUPLO S/LUMINÁRIA ‐ S/CO</t>
  </si>
  <si>
    <t>3.1.9</t>
  </si>
  <si>
    <t>ILUM LED POSTE DE AÇO POLIGONAL 9,8M COM BRAÇO CHICOTE SIMPLES S/LUMINÁRIA ‐ S/C</t>
  </si>
  <si>
    <t>3.1.10</t>
  </si>
  <si>
    <t>ILUM LED POSTE DE AÇO POLIGONAL 9,8M COM BRAÇO CHICOTE DUPLO S/LUMINÁRIA ‐ S/CO</t>
  </si>
  <si>
    <t>3.2</t>
  </si>
  <si>
    <t>FORNECER E INSTALAR CX PASSAGEM, VALA, CONDUTO, CABOS E CONEXÃO</t>
  </si>
  <si>
    <t>3.2.1</t>
  </si>
  <si>
    <t>INSTALAR REDE SUBTERRANEA POR METRO LINEAR EM PASSEIO COM DUTOS PEAD 2",CAIXAS,</t>
  </si>
  <si>
    <t>3.2.2</t>
  </si>
  <si>
    <t>INSTALAR REDE SUBTERRANEA POR METRO LINEAR EM GRAMA COM DUTOS PEAD 2",CAIXAS,C</t>
  </si>
  <si>
    <t>3.2.3</t>
  </si>
  <si>
    <t>INSTALAR REDE SUBTERRANEA POR METRO LINEAR EM ASFALTO COM DUTOS PEAD 2",CAIXAS</t>
  </si>
  <si>
    <t>3.2.4</t>
  </si>
  <si>
    <t>INSTALAR REDE DE ELETRODUTO GALVANIZADO A FOGO,CAIXAS,CABOS,CONEXÕES.</t>
  </si>
  <si>
    <t>3.3</t>
  </si>
  <si>
    <t>FORNECER E INSTALAR/SUBSTITUIR, LUMINÁRIA, 7P,DRIVER, CONEXÕES E RELÉ ‐ COMPLETA</t>
  </si>
  <si>
    <t>3.3.1</t>
  </si>
  <si>
    <t>3.3.2</t>
  </si>
  <si>
    <t>3.3.3</t>
  </si>
  <si>
    <t>3.3.4</t>
  </si>
  <si>
    <t>3.3.5</t>
  </si>
  <si>
    <t>ILUMINAÇÃO PÚBLICA ‐ ACESSÓRIOS</t>
  </si>
  <si>
    <t>4.1</t>
  </si>
  <si>
    <t>FORNECER E INSTALAR/SUBSTITUIR, LUMINÁRIA ORNAMENTAL,7P, DRIVER, CONEXÕES E RELÉ ‐ COMPLETA</t>
  </si>
  <si>
    <t>4.1.1</t>
  </si>
  <si>
    <t>LUMINÁRIA ORNAMENTAL LED TIPO TOCHA 80W/100W ‐ 12.000LM ‐ 3000‐4000K</t>
  </si>
  <si>
    <t>4.1.2</t>
  </si>
  <si>
    <t>LUMINÁRIA ORNAMENTAL LED TIPO LAMPIÃO 80W/100W 12.000LM ‐ 3000‐4000K ‐ IPHAN</t>
  </si>
  <si>
    <t>4.1.3</t>
  </si>
  <si>
    <t>COMANDO EM GRUPO PARA IP DE PRACAS COM BASE 50A</t>
  </si>
  <si>
    <t>4.2</t>
  </si>
  <si>
    <t>FORNECER E INSTALAR BRAÇO PARA LUMINÁRIA, PARAFUSOS, CINTAS, CABOS, CONEXÕES, ATERRAMENTO COMPLETO</t>
  </si>
  <si>
    <t>4.2.1</t>
  </si>
  <si>
    <t>BRAÇO PARA IP TIPO CURTO</t>
  </si>
  <si>
    <t>4.2.2</t>
  </si>
  <si>
    <t>BRAÇO PARA IP TIPO MÉDIO</t>
  </si>
  <si>
    <t>4.2.3</t>
  </si>
  <si>
    <t>SUPORTE TOPO DE POSTE TIPO 01 PÉTALA ‐ AÇO GALVANIZADO A FOGO ‐NBR 14.744</t>
  </si>
  <si>
    <t>4.2.4</t>
  </si>
  <si>
    <t>SUPORTE TOPO DE POSTE TIPO 02 PÉTALA ‐ AÇO GALVANIZADO A FOGO NBR 14.744</t>
  </si>
  <si>
    <t>4.2.5</t>
  </si>
  <si>
    <t>SUPORTE TOPO DE POSTE TIPO 03 PÉTALA ‐ AÇO GALVANIZADO A FOGO NBR 14.744</t>
  </si>
  <si>
    <t>4.2.6</t>
  </si>
  <si>
    <t>BRAÇO SUPORTE PAREDE LAMPIÃO COLONIAL, CAIXA, DUTOS, CABOS E CONEXÕES</t>
  </si>
  <si>
    <t>4.2.7</t>
  </si>
  <si>
    <t>RETIRADA DE BRAÇO/SUPORTE EXISTENTE, SEM SUBSTITUIÇÃO</t>
  </si>
  <si>
    <t>4.3</t>
  </si>
  <si>
    <t>FORNECER E SUBSTITUIR POSTE DE ILUMINAÇÃO EXCLUSIVA ‐ COMPLETO</t>
  </si>
  <si>
    <t>4.3.1</t>
  </si>
  <si>
    <t>SUBSTITUIR POSTE DE CONCRETO RC 11,5M</t>
  </si>
  <si>
    <t>4.3.2</t>
  </si>
  <si>
    <t>SUBSTITUIR POSTE DE CONCRETO RC 13,5M</t>
  </si>
  <si>
    <t>4.3.3</t>
  </si>
  <si>
    <t>SUBSTITUIR POSTE DE AÇO RETO POLIGONAL 13M</t>
  </si>
  <si>
    <t>4.3.4</t>
  </si>
  <si>
    <t>SUBSTITUIR POSTE DE AÇO RETO POLIGONAL 11M</t>
  </si>
  <si>
    <t>REDE DE DISTRIBUIÇÃO RURAL (RDR), MÉDIA TENSÃO (MT)</t>
  </si>
  <si>
    <t>5.1</t>
  </si>
  <si>
    <t>FORNECER E DERIVAR DE REDE DE DISTRIBUIÇÃO RURAL (RDR), MÉDIA TENSÃO (MT)</t>
  </si>
  <si>
    <t>5.1.1</t>
  </si>
  <si>
    <t>MONOFÁSICA COM PARA RAIOS</t>
  </si>
  <si>
    <t>5.1.2</t>
  </si>
  <si>
    <t>TRIFÁSICA COM PARA RAIOS</t>
  </si>
  <si>
    <t>5.2</t>
  </si>
  <si>
    <t>FORNECER E INSTALAR REDE DE DISTRIBUIÇÃO RURAL TRIFÁSICA (RDR), MÉDIA TENSÃO (MT), SEM DERIVAÇÃO, SEM TRANSFORMADOR</t>
  </si>
  <si>
    <t>5.2.1</t>
  </si>
  <si>
    <t>KILOMETRO RDR TRIFASICO CABO CAA 4AWG</t>
  </si>
  <si>
    <t>5.2.2</t>
  </si>
  <si>
    <t>KILOMETRO RDR TRIFASICO CABO CAA 2AWG</t>
  </si>
  <si>
    <t>5.2.3</t>
  </si>
  <si>
    <t>KILOMETRO RDR TRIFASICO CABO CAA 1/0AWG</t>
  </si>
  <si>
    <t>5.2.4</t>
  </si>
  <si>
    <t>KILOMETRO RDP TRIFASICO CABO CA 50MM2 VÃO 50M</t>
  </si>
  <si>
    <t>5.2.5</t>
  </si>
  <si>
    <t>KILOMETRO RDP TRIFS CABO CA 150MM2 VÃO 50M</t>
  </si>
  <si>
    <t>5.3</t>
  </si>
  <si>
    <t>FORNECER E INSTALAR REDE DE DISTRIBUIÇÃO RURAL MONOFÁSICA (RDR), MÉDIA TENSÃO</t>
  </si>
  <si>
    <t>(MT), SEM DERIVAÇÃO, SEM TRANSFORMADOR</t>
  </si>
  <si>
    <t>5.3.1</t>
  </si>
  <si>
    <t>KILOMETRO RDR MONOFASICO CABO CAA 4AWG</t>
  </si>
  <si>
    <t>5.3.2</t>
  </si>
  <si>
    <t>KILOMETRO RDR MONOFASICO CABO CAA 2AWG</t>
  </si>
  <si>
    <t>5.3.3</t>
  </si>
  <si>
    <t>KILOMETRO RDR CONVERSÃO DE MONO PARA TRIFASICO CAA4 SEM TROCA POSTE</t>
  </si>
  <si>
    <t>5.4</t>
  </si>
  <si>
    <t>FORNECER E INSTALAR POSTE DE RDR BIFÁSICA COM VÃO DE BT</t>
  </si>
  <si>
    <t>5.4.1</t>
  </si>
  <si>
    <t>RDR BIFASICO DE BAIXA TENSAO ISOLADA ‐ VÃO DE 60 METROS</t>
  </si>
  <si>
    <t>5.4.2</t>
  </si>
  <si>
    <t>RDR BIFASICO DE BAIXA TENSAO ISOLADA ‐ VÃO DE 80 METROS</t>
  </si>
  <si>
    <t>5.5</t>
  </si>
  <si>
    <t>FORNECER E INSTALAR, TRANSFORMADOR, MONOFÁSICO RURAL, SEM POSTE, COM PROTEÇÃO E ATERRAMENTO</t>
  </si>
  <si>
    <t>5.5.1</t>
  </si>
  <si>
    <t>TRANSFORMADOR RURAL 1‐10 KVA</t>
  </si>
  <si>
    <t>5.5.2</t>
  </si>
  <si>
    <t>TRANSFORMADOR RURAL 1‐37,5 KVA</t>
  </si>
  <si>
    <t>5.6</t>
  </si>
  <si>
    <t>FORNECER E INSTALAR, TRANSFORMADOR, TRIFÁSICO, RURAL, SEM POSTE, COM PROTEÇÃO E ATERRAMENTO</t>
  </si>
  <si>
    <t>5.6.1</t>
  </si>
  <si>
    <t>TRANSFORMADOR RURAL 3‐ 45 KVA</t>
  </si>
  <si>
    <t>5.6.2</t>
  </si>
  <si>
    <t>TRANSFORMADOR RURAL 3‐ 75 KVA</t>
  </si>
  <si>
    <t>5.6.3</t>
  </si>
  <si>
    <t>TRANSFORMADOR RURAL 3‐150 KVA</t>
  </si>
  <si>
    <t>5.6.4</t>
  </si>
  <si>
    <t>TRANSFORMADOR RURAL 3‐300 KVA</t>
  </si>
  <si>
    <t>5.7</t>
  </si>
  <si>
    <t>FORNECER E INSTALAR, REDE DE DISTRIBUIÇÃO RURAL (RDR), MÉDIA TENSÃO (MT) ‐ DIVERSOS</t>
  </si>
  <si>
    <t>5.7.1</t>
  </si>
  <si>
    <t>SUBSTITUIÇÃO/TROCA DE POSTE EM DERIVAÇÃO</t>
  </si>
  <si>
    <t>5.7.2</t>
  </si>
  <si>
    <t>INTERCALAÇÃO DE POSTE COM ESTRUTURA MONOFÁSICA</t>
  </si>
  <si>
    <t>5.7.3</t>
  </si>
  <si>
    <t>INTERCALAÇÃO DE POSTE COM ESTRUTURA TRIFÁSICA</t>
  </si>
  <si>
    <t>MEDIÇÃO DE ENERGIA EM BAIXA TENSÃO (BT)</t>
  </si>
  <si>
    <t>6.1</t>
  </si>
  <si>
    <t>FORNECER E INSTALAR, PADRÃO, BIFÁSICO, RURAL, COMPLETO, PONTALETE COM RAMAL AÉREO</t>
  </si>
  <si>
    <t>6.1.1</t>
  </si>
  <si>
    <t>PADRÃO BIFÁSICO 1‐5KVA ‐ 2X40A</t>
  </si>
  <si>
    <t>6.1.2</t>
  </si>
  <si>
    <t>PADRÃO BIFÁSICO 1‐10KVA ‐ 2X60A</t>
  </si>
  <si>
    <t>6.1.3</t>
  </si>
  <si>
    <t>PADRÃO BIFÁSICO 1‐15KVA ‐ 2X80A</t>
  </si>
  <si>
    <t>6.1.4</t>
  </si>
  <si>
    <t>PADRÃO BIFÁSICO 1‐37,5KVA ‐ 2X200A</t>
  </si>
  <si>
    <t>6.2</t>
  </si>
  <si>
    <t>FORNECER E INSTALAR, PADRÃO, TRIFÁSICO, COMPLETO, PONTALETE COM RAMAL AÉREO</t>
  </si>
  <si>
    <t>6.2.1</t>
  </si>
  <si>
    <t>PADRÃO TRIFÁSICO 3‐ 45KVA ‐ 3x125A</t>
  </si>
  <si>
    <t>6.2.2</t>
  </si>
  <si>
    <t>PADRÃO TRIFÁSICO 3‐ 75KVA ‐ 3X200A</t>
  </si>
  <si>
    <t>6.2.3</t>
  </si>
  <si>
    <t>PADRÃO TRIFÁSICO 3‐ 150KVA ‐ 3X450A</t>
  </si>
  <si>
    <t>6.2.4</t>
  </si>
  <si>
    <t>PADRÃO TRIFÁSICO 3‐ 300KVA ‐ 3X800A</t>
  </si>
  <si>
    <t>INTERLIGAÇÃO DE OBRAS ‐ RECURSOS DE REDUÇÃO ‐ CHI ‐ A CRITÉRIO DA CONTRATANTE</t>
  </si>
  <si>
    <t>7.1</t>
  </si>
  <si>
    <t>UTILIZAÇÃO DE GERADOR DA CONCESSIONÁRIA ‐ POR UNIDADE</t>
  </si>
  <si>
    <t>7.1.1</t>
  </si>
  <si>
    <t>RECEBIMENTO, INSTALAÇÃO, RETIRADA E DEVOLUÇÃO ‐ POR UNIDADE</t>
  </si>
  <si>
    <t>7.1.2</t>
  </si>
  <si>
    <t>DISPONIBILIDADE DE EQUIPE, VEÍCULOS, FERRAMENTA, EQUIPAMENTOS, COMBUSTÍVEL PARA</t>
  </si>
  <si>
    <t>7.2</t>
  </si>
  <si>
    <t>UTILIZAÇÃO DE GERADOR DA CONTRATADA ‐ POR UTILIZAÇÃO DO RECURSO E POR HORA</t>
  </si>
  <si>
    <t>7.2.1</t>
  </si>
  <si>
    <t>GERADOR COM POTÊNCIA DE 5 A 20 KVA ‐ FIXO ‐ POR UTILIZAÇÃO</t>
  </si>
  <si>
    <t>7.2.2</t>
  </si>
  <si>
    <t>GERADOR COM POTÊNCIA DE 5 A 20 KVA ‐ VARIAVEL ‐ POR HORA DE UTILIZAÇÃO</t>
  </si>
  <si>
    <t>7.2.3</t>
  </si>
  <si>
    <t>GERADOR COM POTÊNCIA DE ATÉ 100 A 450 KVA‐ FIXO ‐ POR UTILIZAÇÃO</t>
  </si>
  <si>
    <t>7.2.4</t>
  </si>
  <si>
    <t>GERADOR COM POTÊNCIA DE ATÉ 100 A 180 KVA ‐ VARIAVEL ‐ POR HORA DE UTILIZAÇÃO</t>
  </si>
  <si>
    <t>7.2.5</t>
  </si>
  <si>
    <t>GERADOR COM POTÊNCIA DE 181 A 300 KVA ‐ VARIAVEL ‐ POR HORA DE UTILIZAÇÃO</t>
  </si>
  <si>
    <t>7.2.6</t>
  </si>
  <si>
    <t>GERADOR COM POTÊNCIA DE 301 A 450 KVA ‐ VARIAVEL ‐ POR HORA DE UTILIZAÇÃO</t>
  </si>
  <si>
    <t>7.3</t>
  </si>
  <si>
    <t>UTILIZAÇÃO DE EQUIPE ADICIONAL DE APOIO ‐ CONTRATADA</t>
  </si>
  <si>
    <t>7.3.1</t>
  </si>
  <si>
    <t>CONTRATAÇÃO DE EQUIPE PESADA COM VEICULO, FERRAMENTAS E EQUIPAMENTOS ‐ POR H</t>
  </si>
  <si>
    <t>7.3.2</t>
  </si>
  <si>
    <t>CONTRATAÇÃO DE EQUIPE LINHA VIVA COM VEICULO, FERRAMENTAS E EQUIPAMENTOS ‐ POR</t>
  </si>
  <si>
    <t>7.4</t>
  </si>
  <si>
    <t>UTILIZAÇÃO DE MEGA JUMPER</t>
  </si>
  <si>
    <t>7.4.1</t>
  </si>
  <si>
    <t>UTILIZAÇÃO, INSTALAÇÃO E RETIRADA DO MEGA JUMPER E SEUS ACESSORIOS‐POR UTILIZAÇÃO</t>
  </si>
  <si>
    <t>PROJETOS DE REDE DE ILUMINAÇÃO PÚBLICA, RDU, RDR ‐ ELABORAR DOSSIÊ‐ APROVAÇÃO</t>
  </si>
  <si>
    <t>8.1</t>
  </si>
  <si>
    <t>PROJETO COMPLETO DE EXTENSÃO DE RDU COM IP E RDR POR POSTE TRABALHADO</t>
  </si>
  <si>
    <t>8.2</t>
  </si>
  <si>
    <t>PROJETO COMPLETO DE EXTENSÃO DE ILUMINAÇÃO EXCLUSIVA POR POSTE TRABALHADO</t>
  </si>
  <si>
    <t>8.3</t>
  </si>
  <si>
    <t>PROJETO DE MODIFICAÇÃO DE RDU POR POSTE TRABALHADO</t>
  </si>
  <si>
    <t>8.4</t>
  </si>
  <si>
    <t>PROJETO DE COMPLETO DE TRAVESSIA LT OU RODOVIA RDU/RDR POR PROJETO</t>
  </si>
  <si>
    <t>TOTAL GERAL</t>
  </si>
  <si>
    <t>QUANTIDADE TOTAL DE UR (UNIDADE DE REFERÊNCIA)</t>
  </si>
  <si>
    <t>NOTAS:</t>
  </si>
  <si>
    <r>
      <t>1)</t>
    </r>
    <r>
      <rPr>
        <b/>
        <sz val="7"/>
        <color theme="1"/>
        <rFont val="Times New Roman"/>
        <family val="1"/>
      </rPr>
      <t xml:space="preserve"> </t>
    </r>
    <r>
      <rPr>
        <b/>
        <sz val="7"/>
        <color theme="1"/>
        <rFont val="Calibri"/>
        <family val="2"/>
        <scheme val="minor"/>
      </rPr>
      <t>OS ITENS DESTA PLANILHA PODERÃO SER EXECUTADOS OU NÃO, A EXCLUSIVO CRITÉRIO DO CONSORCIO OU MUNICÍPIO</t>
    </r>
  </si>
  <si>
    <r>
      <t>2)</t>
    </r>
    <r>
      <rPr>
        <b/>
        <sz val="7"/>
        <color theme="1"/>
        <rFont val="Times New Roman"/>
        <family val="1"/>
      </rPr>
      <t xml:space="preserve"> </t>
    </r>
    <r>
      <rPr>
        <b/>
        <sz val="7"/>
        <color theme="1"/>
        <rFont val="Calibri"/>
        <family val="2"/>
        <scheme val="minor"/>
      </rPr>
      <t>NOS PREÇOS OBJETOS DA PLANILHA DE QUANTITATIVOS ESTÃO CONTEMPLADOS TODOS OS CUSTOS E DESPESAS, DIRETAS E INDIRETAS, A ELES NÃO SE LIMITANDO A SALÁRIOS, REMUNERAÇÕES, IMPOSTOS, TAXAS, HONORÁRIOS, ENCARGOS TRABALHISTAS E SECURITÁRIOS, FERRAMENTAS, EQUIPAMENTOS, INSTRUMENTOS,</t>
    </r>
  </si>
  <si>
    <t>Valor Unitário com BDI</t>
  </si>
  <si>
    <t>Valor Total com BDI</t>
  </si>
  <si>
    <t>Quantidade Estimada</t>
  </si>
  <si>
    <t>Quant de UR</t>
  </si>
  <si>
    <t>A DEFINIÇÃO DE "UR" (UNIDADE DE REFERÊNCIA) É A INSTALAÇÃO DE 01(UM) POSTE DE CONCRETO EQUIPADO COM REDE SECUNDÁRIA (BT, VÃO MÉDIO DE 35 METROS) COM CABO ISOLADO 1KV, MULTIPLEXADO DE ALUMINIO DE BITOLA 3X1X70+70MM², SEM ILUMINAÇÃO PÚBLICA, INCLUIDO TODO O MATERIAL NECESSÁRIO, EQUIPAMENTO E MÃO DE OBRA.</t>
  </si>
  <si>
    <t>XXXXXXXXXXXXXXXXXXX</t>
  </si>
  <si>
    <t>LUMINÁRIA LED 50 W ‐ FLUXO LUMINOSO ‐ 7.500 lm ‐ T NEMA 7P E DEMAIS ESPECIFICAÇÕES CONTANTES NO TR.</t>
  </si>
  <si>
    <t>LUMINÁRIA LED 80 W ‐ FLUXO LUMINOSO ‐ 12.000 lm ‐ T NEMA 7P E DEMAIS ESPECIFICAÇÕES CONTANTES NO TR.</t>
  </si>
  <si>
    <t>LUMINÁRIA LED 100W ‐ FLUXO LUMINOSO ‐ 15.000 lm ‐ T NEMA 7P E DEMAIS ESPECIFICAÇÕES CONTANTES NO TR.</t>
  </si>
  <si>
    <t>LUMINÁRIA LED 140W ‐ FLUXO LUMINOSO ‐ 21.000 lm ‐ T NEMA 7P E DEMAIS ESPECIFICAÇÕES CONTANTES NO TR.</t>
  </si>
  <si>
    <t>LUMINÁRIA LED 200W ‐ FLUXO LUMINOSO ‐ 30.000 lm ‐ T NEMA 7P E DEMAIS ESPECIFICAÇÕES CONTANTES NO TR.</t>
  </si>
  <si>
    <t>REGISTRO DE PREÇOS PARA CONTRATAÇÃO DE EMPRESA PARA EXECUÇÃO DE OBRAS E SERVIÇOS DE ENGENHARIA ELÉTRICA, PARA CONSTRUÇÃO DE EXTENSÃO, AMPLIAÇÃO E MODIFICAÇÃO DE REDES DE ILUMINAÇÃO PÚBLICA, DISTRIBUIÇÃO DE ENERGIA ELÉTRICA URBANA E RURAL NOS MUNICÍPIOS INTEGRANTES DO CONSÓRCIO INTERMUNICIPAL DE SAÚDE E SERVIÇOS DO ALTO DO RIO PARÁ, INCLUINDO A ELABORAÇÃO DE PROJETO EXECUTIVO, FORNECIMENTO DE MATERIAIS, MÃO DE OBRA, EQUIPAMENTOS E FERRAMENTAL NECESSÁRIOS.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</si>
</sst>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7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7"/>
      <color theme="1"/>
      <name val="Times New Roman"/>
      <family val="1"/>
    </font>
    <font>
      <sz val="7"/>
      <color rgb="FF0000FF"/>
      <name val="Times New Roman"/>
      <family val="1"/>
    </font>
    <font>
      <b/>
      <sz val="7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4" fontId="3" fillId="0" borderId="12" xfId="1" applyFont="1" applyBorder="1" applyAlignment="1">
      <alignment horizontal="right" vertical="center" wrapText="1"/>
    </xf>
    <xf numFmtId="44" fontId="3" fillId="0" borderId="12" xfId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4" fontId="6" fillId="2" borderId="12" xfId="1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4" fontId="7" fillId="0" borderId="12" xfId="1" applyFont="1" applyBorder="1" applyAlignment="1">
      <alignment horizontal="right" vertical="center" wrapText="1"/>
    </xf>
    <xf numFmtId="0" fontId="0" fillId="3" borderId="0" xfId="0" applyFill="1"/>
    <xf numFmtId="44" fontId="0" fillId="3" borderId="0" xfId="1" applyFont="1" applyFill="1"/>
    <xf numFmtId="0" fontId="6" fillId="2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2" fontId="4" fillId="0" borderId="12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vertical="center" wrapText="1"/>
    </xf>
    <xf numFmtId="3" fontId="6" fillId="2" borderId="12" xfId="0" applyNumberFormat="1" applyFont="1" applyFill="1" applyBorder="1" applyAlignment="1">
      <alignment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 wrapText="1"/>
    </xf>
    <xf numFmtId="3" fontId="0" fillId="3" borderId="0" xfId="0" applyNumberFormat="1" applyFill="1"/>
    <xf numFmtId="44" fontId="10" fillId="4" borderId="12" xfId="1" applyFont="1" applyFill="1" applyBorder="1" applyAlignment="1">
      <alignment horizontal="center" vertical="center" wrapText="1"/>
    </xf>
    <xf numFmtId="44" fontId="11" fillId="4" borderId="12" xfId="1" applyFont="1" applyFill="1" applyBorder="1" applyAlignment="1">
      <alignment horizontal="center" vertical="center" wrapText="1"/>
    </xf>
    <xf numFmtId="44" fontId="0" fillId="3" borderId="0" xfId="0" applyNumberFormat="1" applyFill="1"/>
    <xf numFmtId="44" fontId="3" fillId="0" borderId="14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4" fontId="8" fillId="2" borderId="13" xfId="1" applyFont="1" applyFill="1" applyBorder="1" applyAlignment="1">
      <alignment horizontal="center" vertical="center" wrapText="1"/>
    </xf>
    <xf numFmtId="44" fontId="8" fillId="2" borderId="14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5"/>
    </xf>
    <xf numFmtId="0" fontId="4" fillId="3" borderId="2" xfId="0" applyFont="1" applyFill="1" applyBorder="1" applyAlignment="1">
      <alignment horizontal="left" vertical="center" wrapText="1" indent="15"/>
    </xf>
    <xf numFmtId="0" fontId="4" fillId="3" borderId="3" xfId="0" applyFont="1" applyFill="1" applyBorder="1" applyAlignment="1">
      <alignment horizontal="left" vertical="center" wrapText="1" indent="15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4" fontId="8" fillId="2" borderId="6" xfId="1" applyNumberFormat="1" applyFont="1" applyFill="1" applyBorder="1" applyAlignment="1">
      <alignment horizontal="center" vertical="center" wrapText="1"/>
    </xf>
    <xf numFmtId="4" fontId="8" fillId="2" borderId="8" xfId="1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view="pageBreakPreview" topLeftCell="A172" zoomScale="93" zoomScaleNormal="100" zoomScaleSheetLayoutView="93" workbookViewId="0">
      <selection activeCell="A196" sqref="A196:G196"/>
    </sheetView>
  </sheetViews>
  <sheetFormatPr defaultRowHeight="14.4" x14ac:dyDescent="0.3"/>
  <cols>
    <col min="1" max="1" width="7.77734375" style="14" bestFit="1" customWidth="1"/>
    <col min="2" max="2" width="59.109375" style="11" customWidth="1"/>
    <col min="3" max="3" width="9" style="11" customWidth="1"/>
    <col min="4" max="4" width="7.77734375" style="11" bestFit="1" customWidth="1"/>
    <col min="5" max="5" width="9.33203125" style="20" bestFit="1" customWidth="1"/>
    <col min="6" max="6" width="14.5546875" style="20" customWidth="1"/>
    <col min="7" max="7" width="21.109375" style="12" customWidth="1"/>
    <col min="8" max="8" width="11.88671875" style="11" bestFit="1" customWidth="1"/>
    <col min="9" max="16384" width="8.88671875" style="11"/>
  </cols>
  <sheetData>
    <row r="1" spans="1:8" ht="24.6" customHeight="1" x14ac:dyDescent="0.3">
      <c r="A1" s="25" t="s">
        <v>0</v>
      </c>
      <c r="B1" s="25"/>
      <c r="C1" s="25"/>
      <c r="D1" s="25"/>
      <c r="E1" s="25"/>
      <c r="F1" s="25"/>
      <c r="G1" s="25"/>
    </row>
    <row r="2" spans="1:8" ht="52.8" customHeight="1" x14ac:dyDescent="0.3">
      <c r="A2" s="26" t="s">
        <v>375</v>
      </c>
      <c r="B2" s="26"/>
      <c r="C2" s="26"/>
      <c r="D2" s="26"/>
      <c r="E2" s="26"/>
      <c r="F2" s="26"/>
      <c r="G2" s="26"/>
    </row>
    <row r="3" spans="1:8" ht="78" customHeight="1" x14ac:dyDescent="0.3">
      <c r="A3" s="27" t="s">
        <v>368</v>
      </c>
      <c r="B3" s="27"/>
      <c r="C3" s="2">
        <v>1</v>
      </c>
      <c r="D3" s="28" t="s">
        <v>1</v>
      </c>
      <c r="E3" s="29"/>
      <c r="F3" s="24"/>
      <c r="G3" s="3">
        <f>F192</f>
        <v>0</v>
      </c>
      <c r="H3" s="23"/>
    </row>
    <row r="4" spans="1:8" ht="19.2" x14ac:dyDescent="0.3">
      <c r="A4" s="1" t="s">
        <v>2</v>
      </c>
      <c r="B4" s="1" t="s">
        <v>3</v>
      </c>
      <c r="C4" s="1" t="s">
        <v>367</v>
      </c>
      <c r="D4" s="1" t="s">
        <v>4</v>
      </c>
      <c r="E4" s="16" t="s">
        <v>366</v>
      </c>
      <c r="F4" s="4" t="s">
        <v>364</v>
      </c>
      <c r="G4" s="4" t="s">
        <v>365</v>
      </c>
    </row>
    <row r="5" spans="1:8" x14ac:dyDescent="0.3">
      <c r="A5" s="5">
        <v>1</v>
      </c>
      <c r="B5" s="6" t="s">
        <v>5</v>
      </c>
      <c r="C5" s="6"/>
      <c r="D5" s="7"/>
      <c r="E5" s="17"/>
      <c r="F5" s="17"/>
      <c r="G5" s="8"/>
    </row>
    <row r="6" spans="1:8" x14ac:dyDescent="0.3">
      <c r="A6" s="5" t="s">
        <v>6</v>
      </c>
      <c r="B6" s="6" t="s">
        <v>7</v>
      </c>
      <c r="C6" s="7"/>
      <c r="D6" s="7"/>
      <c r="E6" s="17"/>
      <c r="F6" s="17"/>
      <c r="G6" s="8"/>
    </row>
    <row r="7" spans="1:8" x14ac:dyDescent="0.3">
      <c r="A7" s="2" t="s">
        <v>8</v>
      </c>
      <c r="B7" s="9" t="s">
        <v>9</v>
      </c>
      <c r="C7" s="15">
        <v>1.7625</v>
      </c>
      <c r="D7" s="2" t="s">
        <v>1</v>
      </c>
      <c r="E7" s="18">
        <v>322</v>
      </c>
      <c r="F7" s="10">
        <f>C7*$F$3</f>
        <v>0</v>
      </c>
      <c r="G7" s="10">
        <f>F7*E7</f>
        <v>0</v>
      </c>
    </row>
    <row r="8" spans="1:8" x14ac:dyDescent="0.3">
      <c r="A8" s="2" t="s">
        <v>10</v>
      </c>
      <c r="B8" s="9" t="s">
        <v>11</v>
      </c>
      <c r="C8" s="15">
        <v>2.1375000000000002</v>
      </c>
      <c r="D8" s="2" t="s">
        <v>1</v>
      </c>
      <c r="E8" s="18">
        <v>20</v>
      </c>
      <c r="F8" s="10">
        <f>C8*$F$3</f>
        <v>0</v>
      </c>
      <c r="G8" s="10">
        <f>F8*E8</f>
        <v>0</v>
      </c>
    </row>
    <row r="9" spans="1:8" ht="15" customHeight="1" x14ac:dyDescent="0.3">
      <c r="A9" s="5" t="s">
        <v>12</v>
      </c>
      <c r="B9" s="6" t="s">
        <v>13</v>
      </c>
      <c r="C9" s="7"/>
      <c r="D9" s="7"/>
      <c r="E9" s="17"/>
      <c r="F9" s="21"/>
      <c r="G9" s="8"/>
    </row>
    <row r="10" spans="1:8" x14ac:dyDescent="0.3">
      <c r="A10" s="2" t="s">
        <v>14</v>
      </c>
      <c r="B10" s="9" t="s">
        <v>15</v>
      </c>
      <c r="C10" s="15">
        <v>6.4875000000000007</v>
      </c>
      <c r="D10" s="2" t="s">
        <v>1</v>
      </c>
      <c r="E10" s="18">
        <v>77</v>
      </c>
      <c r="F10" s="10">
        <f t="shared" ref="F10:F13" si="0">C10*$F$3</f>
        <v>0</v>
      </c>
      <c r="G10" s="10">
        <f t="shared" ref="G10:G13" si="1">F10*E10</f>
        <v>0</v>
      </c>
    </row>
    <row r="11" spans="1:8" x14ac:dyDescent="0.3">
      <c r="A11" s="2" t="s">
        <v>16</v>
      </c>
      <c r="B11" s="9" t="s">
        <v>17</v>
      </c>
      <c r="C11" s="15">
        <v>6.9249999999999998</v>
      </c>
      <c r="D11" s="2" t="s">
        <v>1</v>
      </c>
      <c r="E11" s="18">
        <v>9</v>
      </c>
      <c r="F11" s="10">
        <f t="shared" si="0"/>
        <v>0</v>
      </c>
      <c r="G11" s="10">
        <f t="shared" si="1"/>
        <v>0</v>
      </c>
    </row>
    <row r="12" spans="1:8" x14ac:dyDescent="0.3">
      <c r="A12" s="2" t="s">
        <v>18</v>
      </c>
      <c r="B12" s="9" t="s">
        <v>19</v>
      </c>
      <c r="C12" s="15">
        <v>9.4625000000000004</v>
      </c>
      <c r="D12" s="2" t="s">
        <v>1</v>
      </c>
      <c r="E12" s="18">
        <v>4</v>
      </c>
      <c r="F12" s="10">
        <f t="shared" si="0"/>
        <v>0</v>
      </c>
      <c r="G12" s="10">
        <f t="shared" si="1"/>
        <v>0</v>
      </c>
    </row>
    <row r="13" spans="1:8" x14ac:dyDescent="0.3">
      <c r="A13" s="2" t="s">
        <v>20</v>
      </c>
      <c r="B13" s="9" t="s">
        <v>21</v>
      </c>
      <c r="C13" s="15">
        <v>13.674999999999999</v>
      </c>
      <c r="D13" s="2" t="s">
        <v>1</v>
      </c>
      <c r="E13" s="18">
        <v>5</v>
      </c>
      <c r="F13" s="10">
        <f t="shared" si="0"/>
        <v>0</v>
      </c>
      <c r="G13" s="10">
        <f t="shared" si="1"/>
        <v>0</v>
      </c>
    </row>
    <row r="14" spans="1:8" ht="15" customHeight="1" x14ac:dyDescent="0.3">
      <c r="A14" s="5" t="s">
        <v>22</v>
      </c>
      <c r="B14" s="6" t="s">
        <v>23</v>
      </c>
      <c r="C14" s="7"/>
      <c r="D14" s="7"/>
      <c r="E14" s="17"/>
      <c r="F14" s="21"/>
      <c r="G14" s="8"/>
    </row>
    <row r="15" spans="1:8" x14ac:dyDescent="0.3">
      <c r="A15" s="2" t="s">
        <v>24</v>
      </c>
      <c r="B15" s="9" t="s">
        <v>25</v>
      </c>
      <c r="C15" s="15">
        <v>1.25</v>
      </c>
      <c r="D15" s="2" t="s">
        <v>1</v>
      </c>
      <c r="E15" s="18">
        <v>644</v>
      </c>
      <c r="F15" s="10">
        <f t="shared" ref="F15:F16" si="2">C15*$F$3</f>
        <v>0</v>
      </c>
      <c r="G15" s="10">
        <f t="shared" ref="G15:G16" si="3">F15*E15</f>
        <v>0</v>
      </c>
    </row>
    <row r="16" spans="1:8" x14ac:dyDescent="0.3">
      <c r="A16" s="2" t="s">
        <v>26</v>
      </c>
      <c r="B16" s="9" t="s">
        <v>27</v>
      </c>
      <c r="C16" s="15">
        <v>1.575</v>
      </c>
      <c r="D16" s="2" t="s">
        <v>1</v>
      </c>
      <c r="E16" s="18">
        <v>15</v>
      </c>
      <c r="F16" s="10">
        <f t="shared" si="2"/>
        <v>0</v>
      </c>
      <c r="G16" s="10">
        <f t="shared" si="3"/>
        <v>0</v>
      </c>
    </row>
    <row r="17" spans="1:7" ht="15" customHeight="1" x14ac:dyDescent="0.3">
      <c r="A17" s="5" t="s">
        <v>28</v>
      </c>
      <c r="B17" s="6" t="s">
        <v>29</v>
      </c>
      <c r="C17" s="7"/>
      <c r="D17" s="7"/>
      <c r="E17" s="17"/>
      <c r="F17" s="21"/>
      <c r="G17" s="8"/>
    </row>
    <row r="18" spans="1:7" x14ac:dyDescent="0.3">
      <c r="A18" s="2" t="s">
        <v>30</v>
      </c>
      <c r="B18" s="9" t="s">
        <v>31</v>
      </c>
      <c r="C18" s="15">
        <v>6.0374999999999996</v>
      </c>
      <c r="D18" s="2" t="s">
        <v>1</v>
      </c>
      <c r="E18" s="18">
        <v>7</v>
      </c>
      <c r="F18" s="10">
        <f t="shared" ref="F18:F24" si="4">C18*$F$3</f>
        <v>0</v>
      </c>
      <c r="G18" s="10">
        <f t="shared" ref="G18:G24" si="5">F18*E18</f>
        <v>0</v>
      </c>
    </row>
    <row r="19" spans="1:7" x14ac:dyDescent="0.3">
      <c r="A19" s="2" t="s">
        <v>32</v>
      </c>
      <c r="B19" s="9" t="s">
        <v>33</v>
      </c>
      <c r="C19" s="15">
        <v>6.5625</v>
      </c>
      <c r="D19" s="2" t="s">
        <v>1</v>
      </c>
      <c r="E19" s="18">
        <v>6</v>
      </c>
      <c r="F19" s="10">
        <f t="shared" si="4"/>
        <v>0</v>
      </c>
      <c r="G19" s="10">
        <f t="shared" si="5"/>
        <v>0</v>
      </c>
    </row>
    <row r="20" spans="1:7" x14ac:dyDescent="0.3">
      <c r="A20" s="2" t="s">
        <v>34</v>
      </c>
      <c r="B20" s="9" t="s">
        <v>35</v>
      </c>
      <c r="C20" s="15">
        <v>8.6374999999999993</v>
      </c>
      <c r="D20" s="2" t="s">
        <v>1</v>
      </c>
      <c r="E20" s="18">
        <v>3</v>
      </c>
      <c r="F20" s="10">
        <f t="shared" si="4"/>
        <v>0</v>
      </c>
      <c r="G20" s="10">
        <f t="shared" si="5"/>
        <v>0</v>
      </c>
    </row>
    <row r="21" spans="1:7" x14ac:dyDescent="0.3">
      <c r="A21" s="2" t="s">
        <v>36</v>
      </c>
      <c r="B21" s="9" t="s">
        <v>37</v>
      </c>
      <c r="C21" s="15">
        <v>12.85</v>
      </c>
      <c r="D21" s="2" t="s">
        <v>1</v>
      </c>
      <c r="E21" s="18">
        <v>1</v>
      </c>
      <c r="F21" s="10">
        <f t="shared" si="4"/>
        <v>0</v>
      </c>
      <c r="G21" s="10">
        <f t="shared" si="5"/>
        <v>0</v>
      </c>
    </row>
    <row r="22" spans="1:7" x14ac:dyDescent="0.3">
      <c r="A22" s="2" t="s">
        <v>38</v>
      </c>
      <c r="B22" s="9" t="s">
        <v>39</v>
      </c>
      <c r="C22" s="15">
        <v>1.3250000000000002</v>
      </c>
      <c r="D22" s="2" t="s">
        <v>1</v>
      </c>
      <c r="E22" s="18">
        <v>12</v>
      </c>
      <c r="F22" s="10">
        <f t="shared" si="4"/>
        <v>0</v>
      </c>
      <c r="G22" s="10">
        <f t="shared" si="5"/>
        <v>0</v>
      </c>
    </row>
    <row r="23" spans="1:7" x14ac:dyDescent="0.3">
      <c r="A23" s="2" t="s">
        <v>40</v>
      </c>
      <c r="B23" s="9" t="s">
        <v>41</v>
      </c>
      <c r="C23" s="15">
        <v>1.7125000000000001</v>
      </c>
      <c r="D23" s="2" t="s">
        <v>1</v>
      </c>
      <c r="E23" s="18">
        <v>8</v>
      </c>
      <c r="F23" s="10">
        <f t="shared" si="4"/>
        <v>0</v>
      </c>
      <c r="G23" s="10">
        <f t="shared" si="5"/>
        <v>0</v>
      </c>
    </row>
    <row r="24" spans="1:7" x14ac:dyDescent="0.3">
      <c r="A24" s="2" t="s">
        <v>42</v>
      </c>
      <c r="B24" s="9" t="s">
        <v>43</v>
      </c>
      <c r="C24" s="15">
        <v>26.462500000000002</v>
      </c>
      <c r="D24" s="2" t="s">
        <v>1</v>
      </c>
      <c r="E24" s="18">
        <v>3</v>
      </c>
      <c r="F24" s="10">
        <f t="shared" si="4"/>
        <v>0</v>
      </c>
      <c r="G24" s="10">
        <f t="shared" si="5"/>
        <v>0</v>
      </c>
    </row>
    <row r="25" spans="1:7" ht="15" customHeight="1" x14ac:dyDescent="0.3">
      <c r="A25" s="5" t="s">
        <v>44</v>
      </c>
      <c r="B25" s="6" t="s">
        <v>45</v>
      </c>
      <c r="C25" s="7"/>
      <c r="D25" s="7"/>
      <c r="E25" s="17"/>
      <c r="F25" s="21"/>
      <c r="G25" s="8"/>
    </row>
    <row r="26" spans="1:7" x14ac:dyDescent="0.3">
      <c r="A26" s="2" t="s">
        <v>46</v>
      </c>
      <c r="B26" s="9" t="s">
        <v>47</v>
      </c>
      <c r="C26" s="15">
        <v>4.3499999999999996</v>
      </c>
      <c r="D26" s="2" t="s">
        <v>1</v>
      </c>
      <c r="E26" s="18">
        <v>6</v>
      </c>
      <c r="F26" s="10">
        <f t="shared" ref="F26:F29" si="6">C26*$F$3</f>
        <v>0</v>
      </c>
      <c r="G26" s="10">
        <f t="shared" ref="G26:G29" si="7">F26*E26</f>
        <v>0</v>
      </c>
    </row>
    <row r="27" spans="1:7" x14ac:dyDescent="0.3">
      <c r="A27" s="2" t="s">
        <v>48</v>
      </c>
      <c r="B27" s="9" t="s">
        <v>49</v>
      </c>
      <c r="C27" s="15">
        <v>5.2249999999999996</v>
      </c>
      <c r="D27" s="2" t="s">
        <v>1</v>
      </c>
      <c r="E27" s="18">
        <v>3</v>
      </c>
      <c r="F27" s="10">
        <f t="shared" si="6"/>
        <v>0</v>
      </c>
      <c r="G27" s="10">
        <f t="shared" si="7"/>
        <v>0</v>
      </c>
    </row>
    <row r="28" spans="1:7" x14ac:dyDescent="0.3">
      <c r="A28" s="2" t="s">
        <v>50</v>
      </c>
      <c r="B28" s="9" t="s">
        <v>51</v>
      </c>
      <c r="C28" s="15">
        <v>7.375</v>
      </c>
      <c r="D28" s="2" t="s">
        <v>1</v>
      </c>
      <c r="E28" s="18">
        <v>2</v>
      </c>
      <c r="F28" s="10">
        <f t="shared" si="6"/>
        <v>0</v>
      </c>
      <c r="G28" s="10">
        <f t="shared" si="7"/>
        <v>0</v>
      </c>
    </row>
    <row r="29" spans="1:7" x14ac:dyDescent="0.3">
      <c r="A29" s="2" t="s">
        <v>52</v>
      </c>
      <c r="B29" s="9" t="s">
        <v>53</v>
      </c>
      <c r="C29" s="15">
        <v>11.862500000000001</v>
      </c>
      <c r="D29" s="2" t="s">
        <v>1</v>
      </c>
      <c r="E29" s="18">
        <v>1</v>
      </c>
      <c r="F29" s="10">
        <f t="shared" si="6"/>
        <v>0</v>
      </c>
      <c r="G29" s="10">
        <f t="shared" si="7"/>
        <v>0</v>
      </c>
    </row>
    <row r="30" spans="1:7" ht="15" customHeight="1" x14ac:dyDescent="0.3">
      <c r="A30" s="5" t="s">
        <v>54</v>
      </c>
      <c r="B30" s="6" t="s">
        <v>55</v>
      </c>
      <c r="C30" s="7"/>
      <c r="D30" s="7"/>
      <c r="E30" s="17"/>
      <c r="F30" s="21"/>
      <c r="G30" s="8"/>
    </row>
    <row r="31" spans="1:7" x14ac:dyDescent="0.3">
      <c r="A31" s="2" t="s">
        <v>56</v>
      </c>
      <c r="B31" s="9" t="s">
        <v>57</v>
      </c>
      <c r="C31" s="15">
        <v>17.1875</v>
      </c>
      <c r="D31" s="2" t="s">
        <v>1</v>
      </c>
      <c r="E31" s="18">
        <v>3</v>
      </c>
      <c r="F31" s="10">
        <f>C31*$F$3</f>
        <v>0</v>
      </c>
      <c r="G31" s="10">
        <f>F31*E31</f>
        <v>0</v>
      </c>
    </row>
    <row r="32" spans="1:7" ht="15" customHeight="1" x14ac:dyDescent="0.3">
      <c r="A32" s="5" t="s">
        <v>58</v>
      </c>
      <c r="B32" s="6" t="s">
        <v>59</v>
      </c>
      <c r="C32" s="6"/>
      <c r="D32" s="6"/>
      <c r="E32" s="17"/>
      <c r="F32" s="21"/>
      <c r="G32" s="8"/>
    </row>
    <row r="33" spans="1:7" x14ac:dyDescent="0.3">
      <c r="A33" s="2" t="s">
        <v>60</v>
      </c>
      <c r="B33" s="9" t="s">
        <v>61</v>
      </c>
      <c r="C33" s="15">
        <v>0.36249999999999999</v>
      </c>
      <c r="D33" s="2" t="s">
        <v>1</v>
      </c>
      <c r="E33" s="18">
        <v>39</v>
      </c>
      <c r="F33" s="10">
        <f t="shared" ref="F33:F34" si="8">C33*$F$3</f>
        <v>0</v>
      </c>
      <c r="G33" s="10">
        <f t="shared" ref="G33:G34" si="9">F33*E33</f>
        <v>0</v>
      </c>
    </row>
    <row r="34" spans="1:7" x14ac:dyDescent="0.3">
      <c r="A34" s="2" t="s">
        <v>62</v>
      </c>
      <c r="B34" s="9" t="s">
        <v>63</v>
      </c>
      <c r="C34" s="15">
        <v>0.76249999999999996</v>
      </c>
      <c r="D34" s="2" t="s">
        <v>1</v>
      </c>
      <c r="E34" s="18">
        <v>10</v>
      </c>
      <c r="F34" s="10">
        <f t="shared" si="8"/>
        <v>0</v>
      </c>
      <c r="G34" s="10">
        <f t="shared" si="9"/>
        <v>0</v>
      </c>
    </row>
    <row r="35" spans="1:7" ht="15" customHeight="1" x14ac:dyDescent="0.3">
      <c r="A35" s="5" t="s">
        <v>64</v>
      </c>
      <c r="B35" s="6" t="s">
        <v>65</v>
      </c>
      <c r="C35" s="7"/>
      <c r="D35" s="7"/>
      <c r="E35" s="17"/>
      <c r="F35" s="21"/>
      <c r="G35" s="8"/>
    </row>
    <row r="36" spans="1:7" x14ac:dyDescent="0.3">
      <c r="A36" s="2" t="s">
        <v>66</v>
      </c>
      <c r="B36" s="9" t="s">
        <v>67</v>
      </c>
      <c r="C36" s="15">
        <v>1.0374999999999999</v>
      </c>
      <c r="D36" s="2" t="s">
        <v>1</v>
      </c>
      <c r="E36" s="18">
        <v>146</v>
      </c>
      <c r="F36" s="10">
        <f t="shared" ref="F36:F44" si="10">C36*$F$3</f>
        <v>0</v>
      </c>
      <c r="G36" s="10">
        <f t="shared" ref="G36:G44" si="11">F36*E36</f>
        <v>0</v>
      </c>
    </row>
    <row r="37" spans="1:7" x14ac:dyDescent="0.3">
      <c r="A37" s="2" t="s">
        <v>68</v>
      </c>
      <c r="B37" s="9" t="s">
        <v>69</v>
      </c>
      <c r="C37" s="15">
        <v>0.91249999999999998</v>
      </c>
      <c r="D37" s="2" t="s">
        <v>1</v>
      </c>
      <c r="E37" s="18">
        <v>106</v>
      </c>
      <c r="F37" s="10">
        <f t="shared" si="10"/>
        <v>0</v>
      </c>
      <c r="G37" s="10">
        <f t="shared" si="11"/>
        <v>0</v>
      </c>
    </row>
    <row r="38" spans="1:7" x14ac:dyDescent="0.3">
      <c r="A38" s="2" t="s">
        <v>70</v>
      </c>
      <c r="B38" s="9" t="s">
        <v>71</v>
      </c>
      <c r="C38" s="15">
        <v>0.5625</v>
      </c>
      <c r="D38" s="2" t="s">
        <v>1</v>
      </c>
      <c r="E38" s="18">
        <v>78</v>
      </c>
      <c r="F38" s="10">
        <f t="shared" si="10"/>
        <v>0</v>
      </c>
      <c r="G38" s="10">
        <f t="shared" si="11"/>
        <v>0</v>
      </c>
    </row>
    <row r="39" spans="1:7" x14ac:dyDescent="0.3">
      <c r="A39" s="2" t="s">
        <v>72</v>
      </c>
      <c r="B39" s="9" t="s">
        <v>73</v>
      </c>
      <c r="C39" s="15">
        <v>0.33750000000000002</v>
      </c>
      <c r="D39" s="2" t="s">
        <v>1</v>
      </c>
      <c r="E39" s="18">
        <v>25</v>
      </c>
      <c r="F39" s="10">
        <f t="shared" si="10"/>
        <v>0</v>
      </c>
      <c r="G39" s="10">
        <f t="shared" si="11"/>
        <v>0</v>
      </c>
    </row>
    <row r="40" spans="1:7" x14ac:dyDescent="0.3">
      <c r="A40" s="2" t="s">
        <v>74</v>
      </c>
      <c r="B40" s="9" t="s">
        <v>75</v>
      </c>
      <c r="C40" s="15">
        <v>0.75</v>
      </c>
      <c r="D40" s="2" t="s">
        <v>1</v>
      </c>
      <c r="E40" s="18">
        <v>29</v>
      </c>
      <c r="F40" s="10">
        <f t="shared" si="10"/>
        <v>0</v>
      </c>
      <c r="G40" s="10">
        <f t="shared" si="11"/>
        <v>0</v>
      </c>
    </row>
    <row r="41" spans="1:7" x14ac:dyDescent="0.3">
      <c r="A41" s="2" t="s">
        <v>76</v>
      </c>
      <c r="B41" s="9" t="s">
        <v>77</v>
      </c>
      <c r="C41" s="15">
        <v>0.44999999999999996</v>
      </c>
      <c r="D41" s="2" t="s">
        <v>1</v>
      </c>
      <c r="E41" s="18">
        <v>29</v>
      </c>
      <c r="F41" s="10">
        <f t="shared" si="10"/>
        <v>0</v>
      </c>
      <c r="G41" s="10">
        <f t="shared" si="11"/>
        <v>0</v>
      </c>
    </row>
    <row r="42" spans="1:7" x14ac:dyDescent="0.3">
      <c r="A42" s="2" t="s">
        <v>78</v>
      </c>
      <c r="B42" s="9" t="s">
        <v>79</v>
      </c>
      <c r="C42" s="15">
        <v>0.85000000000000009</v>
      </c>
      <c r="D42" s="2" t="s">
        <v>1</v>
      </c>
      <c r="E42" s="18">
        <v>8</v>
      </c>
      <c r="F42" s="10">
        <f t="shared" si="10"/>
        <v>0</v>
      </c>
      <c r="G42" s="10">
        <f t="shared" si="11"/>
        <v>0</v>
      </c>
    </row>
    <row r="43" spans="1:7" x14ac:dyDescent="0.3">
      <c r="A43" s="2" t="s">
        <v>80</v>
      </c>
      <c r="B43" s="9" t="s">
        <v>81</v>
      </c>
      <c r="C43" s="15">
        <v>1.0625</v>
      </c>
      <c r="D43" s="2" t="s">
        <v>1</v>
      </c>
      <c r="E43" s="18">
        <v>11</v>
      </c>
      <c r="F43" s="10">
        <f t="shared" si="10"/>
        <v>0</v>
      </c>
      <c r="G43" s="10">
        <f t="shared" si="11"/>
        <v>0</v>
      </c>
    </row>
    <row r="44" spans="1:7" x14ac:dyDescent="0.3">
      <c r="A44" s="2" t="s">
        <v>82</v>
      </c>
      <c r="B44" s="9" t="s">
        <v>83</v>
      </c>
      <c r="C44" s="15">
        <v>8.7500000000000008E-2</v>
      </c>
      <c r="D44" s="2" t="s">
        <v>1</v>
      </c>
      <c r="E44" s="18">
        <v>49</v>
      </c>
      <c r="F44" s="10">
        <f t="shared" si="10"/>
        <v>0</v>
      </c>
      <c r="G44" s="10">
        <f t="shared" si="11"/>
        <v>0</v>
      </c>
    </row>
    <row r="45" spans="1:7" ht="15" customHeight="1" x14ac:dyDescent="0.3">
      <c r="A45" s="5">
        <v>2</v>
      </c>
      <c r="B45" s="6" t="s">
        <v>84</v>
      </c>
      <c r="C45" s="6"/>
      <c r="D45" s="7"/>
      <c r="E45" s="17"/>
      <c r="F45" s="21"/>
      <c r="G45" s="8"/>
    </row>
    <row r="46" spans="1:7" ht="15" customHeight="1" x14ac:dyDescent="0.3">
      <c r="A46" s="5" t="s">
        <v>85</v>
      </c>
      <c r="B46" s="6" t="s">
        <v>86</v>
      </c>
      <c r="C46" s="7"/>
      <c r="D46" s="7"/>
      <c r="E46" s="17"/>
      <c r="F46" s="21"/>
      <c r="G46" s="8"/>
    </row>
    <row r="47" spans="1:7" x14ac:dyDescent="0.3">
      <c r="A47" s="1" t="s">
        <v>87</v>
      </c>
      <c r="B47" s="9" t="s">
        <v>9</v>
      </c>
      <c r="C47" s="15">
        <v>1.35</v>
      </c>
      <c r="D47" s="2" t="s">
        <v>1</v>
      </c>
      <c r="E47" s="18">
        <v>103</v>
      </c>
      <c r="F47" s="10">
        <f>C47*$F$3</f>
        <v>0</v>
      </c>
      <c r="G47" s="10">
        <f>F47*E47</f>
        <v>0</v>
      </c>
    </row>
    <row r="48" spans="1:7" ht="15" customHeight="1" x14ac:dyDescent="0.3">
      <c r="A48" s="5" t="s">
        <v>88</v>
      </c>
      <c r="B48" s="6" t="s">
        <v>89</v>
      </c>
      <c r="C48" s="6"/>
      <c r="D48" s="7"/>
      <c r="E48" s="17"/>
      <c r="F48" s="21"/>
      <c r="G48" s="8"/>
    </row>
    <row r="49" spans="1:7" x14ac:dyDescent="0.3">
      <c r="A49" s="2" t="s">
        <v>90</v>
      </c>
      <c r="B49" s="9" t="s">
        <v>91</v>
      </c>
      <c r="C49" s="15">
        <v>4.3250000000000002</v>
      </c>
      <c r="D49" s="2" t="s">
        <v>1</v>
      </c>
      <c r="E49" s="18">
        <v>18</v>
      </c>
      <c r="F49" s="10">
        <f>C49*$F$3</f>
        <v>0</v>
      </c>
      <c r="G49" s="10">
        <f>F49*E49</f>
        <v>0</v>
      </c>
    </row>
    <row r="50" spans="1:7" ht="15" customHeight="1" x14ac:dyDescent="0.3">
      <c r="A50" s="5" t="s">
        <v>92</v>
      </c>
      <c r="B50" s="6" t="s">
        <v>93</v>
      </c>
      <c r="C50" s="7"/>
      <c r="D50" s="7"/>
      <c r="E50" s="17"/>
      <c r="F50" s="21"/>
      <c r="G50" s="8"/>
    </row>
    <row r="51" spans="1:7" x14ac:dyDescent="0.3">
      <c r="A51" s="2" t="s">
        <v>94</v>
      </c>
      <c r="B51" s="9" t="s">
        <v>25</v>
      </c>
      <c r="C51" s="15">
        <v>0.98750000000000004</v>
      </c>
      <c r="D51" s="2" t="s">
        <v>1</v>
      </c>
      <c r="E51" s="18">
        <v>137</v>
      </c>
      <c r="F51" s="10">
        <f>C51*$F$3</f>
        <v>0</v>
      </c>
      <c r="G51" s="10">
        <f>F51*E51</f>
        <v>0</v>
      </c>
    </row>
    <row r="52" spans="1:7" ht="15" customHeight="1" x14ac:dyDescent="0.3">
      <c r="A52" s="5" t="s">
        <v>95</v>
      </c>
      <c r="B52" s="6" t="s">
        <v>96</v>
      </c>
      <c r="C52" s="7"/>
      <c r="D52" s="7"/>
      <c r="E52" s="17"/>
      <c r="F52" s="21"/>
      <c r="G52" s="8"/>
    </row>
    <row r="53" spans="1:7" x14ac:dyDescent="0.3">
      <c r="A53" s="2" t="s">
        <v>97</v>
      </c>
      <c r="B53" s="9" t="s">
        <v>98</v>
      </c>
      <c r="C53" s="15">
        <v>3.8125</v>
      </c>
      <c r="D53" s="2" t="s">
        <v>1</v>
      </c>
      <c r="E53" s="18">
        <v>20</v>
      </c>
      <c r="F53" s="10">
        <f t="shared" ref="F53:F55" si="12">C53*$F$3</f>
        <v>0</v>
      </c>
      <c r="G53" s="10">
        <f t="shared" ref="G53:G55" si="13">F53*E53</f>
        <v>0</v>
      </c>
    </row>
    <row r="54" spans="1:7" x14ac:dyDescent="0.3">
      <c r="A54" s="2" t="s">
        <v>99</v>
      </c>
      <c r="B54" s="9" t="s">
        <v>100</v>
      </c>
      <c r="C54" s="15">
        <v>1.2625</v>
      </c>
      <c r="D54" s="2" t="s">
        <v>1</v>
      </c>
      <c r="E54" s="18">
        <v>7</v>
      </c>
      <c r="F54" s="10">
        <f t="shared" si="12"/>
        <v>0</v>
      </c>
      <c r="G54" s="10">
        <f t="shared" si="13"/>
        <v>0</v>
      </c>
    </row>
    <row r="55" spans="1:7" x14ac:dyDescent="0.3">
      <c r="A55" s="2" t="s">
        <v>101</v>
      </c>
      <c r="B55" s="9" t="s">
        <v>41</v>
      </c>
      <c r="C55" s="15">
        <v>1.4624999999999999</v>
      </c>
      <c r="D55" s="2" t="s">
        <v>1</v>
      </c>
      <c r="E55" s="18">
        <v>8</v>
      </c>
      <c r="F55" s="10">
        <f t="shared" si="12"/>
        <v>0</v>
      </c>
      <c r="G55" s="10">
        <f t="shared" si="13"/>
        <v>0</v>
      </c>
    </row>
    <row r="56" spans="1:7" ht="15" customHeight="1" x14ac:dyDescent="0.3">
      <c r="A56" s="5" t="s">
        <v>102</v>
      </c>
      <c r="B56" s="6" t="s">
        <v>103</v>
      </c>
      <c r="C56" s="6"/>
      <c r="D56" s="7"/>
      <c r="E56" s="17"/>
      <c r="F56" s="21"/>
      <c r="G56" s="8"/>
    </row>
    <row r="57" spans="1:7" x14ac:dyDescent="0.3">
      <c r="A57" s="2" t="s">
        <v>104</v>
      </c>
      <c r="B57" s="9" t="s">
        <v>105</v>
      </c>
      <c r="C57" s="15">
        <v>3.4125000000000001</v>
      </c>
      <c r="D57" s="2" t="s">
        <v>1</v>
      </c>
      <c r="E57" s="18">
        <v>12</v>
      </c>
      <c r="F57" s="10">
        <f>C57*$F$3</f>
        <v>0</v>
      </c>
      <c r="G57" s="10">
        <f>F57*E57</f>
        <v>0</v>
      </c>
    </row>
    <row r="58" spans="1:7" ht="15" customHeight="1" x14ac:dyDescent="0.3">
      <c r="A58" s="5" t="s">
        <v>106</v>
      </c>
      <c r="B58" s="6" t="s">
        <v>107</v>
      </c>
      <c r="C58" s="6"/>
      <c r="D58" s="7"/>
      <c r="E58" s="17"/>
      <c r="F58" s="21"/>
      <c r="G58" s="8"/>
    </row>
    <row r="59" spans="1:7" x14ac:dyDescent="0.3">
      <c r="A59" s="2" t="s">
        <v>108</v>
      </c>
      <c r="B59" s="9" t="s">
        <v>109</v>
      </c>
      <c r="C59" s="15">
        <v>3.5125000000000002</v>
      </c>
      <c r="D59" s="2" t="s">
        <v>1</v>
      </c>
      <c r="E59" s="18">
        <v>4</v>
      </c>
      <c r="F59" s="10">
        <f>C59*$F$3</f>
        <v>0</v>
      </c>
      <c r="G59" s="10">
        <f>F59*E59</f>
        <v>0</v>
      </c>
    </row>
    <row r="60" spans="1:7" ht="15" customHeight="1" x14ac:dyDescent="0.3">
      <c r="A60" s="5" t="s">
        <v>110</v>
      </c>
      <c r="B60" s="6" t="s">
        <v>111</v>
      </c>
      <c r="C60" s="7"/>
      <c r="D60" s="7"/>
      <c r="E60" s="17"/>
      <c r="F60" s="21"/>
      <c r="G60" s="8"/>
    </row>
    <row r="61" spans="1:7" x14ac:dyDescent="0.3">
      <c r="A61" s="2" t="s">
        <v>112</v>
      </c>
      <c r="B61" s="9" t="s">
        <v>113</v>
      </c>
      <c r="C61" s="15">
        <v>0.27500000000000002</v>
      </c>
      <c r="D61" s="2" t="s">
        <v>1</v>
      </c>
      <c r="E61" s="18">
        <v>15</v>
      </c>
      <c r="F61" s="10">
        <f t="shared" ref="F61:F62" si="14">C61*$F$3</f>
        <v>0</v>
      </c>
      <c r="G61" s="10">
        <f t="shared" ref="G61:G62" si="15">F61*E61</f>
        <v>0</v>
      </c>
    </row>
    <row r="62" spans="1:7" x14ac:dyDescent="0.3">
      <c r="A62" s="2" t="s">
        <v>114</v>
      </c>
      <c r="B62" s="9" t="s">
        <v>61</v>
      </c>
      <c r="C62" s="15">
        <v>0.3125</v>
      </c>
      <c r="D62" s="2" t="s">
        <v>1</v>
      </c>
      <c r="E62" s="18">
        <v>98</v>
      </c>
      <c r="F62" s="10">
        <f t="shared" si="14"/>
        <v>0</v>
      </c>
      <c r="G62" s="10">
        <f t="shared" si="15"/>
        <v>0</v>
      </c>
    </row>
    <row r="63" spans="1:7" ht="15" customHeight="1" x14ac:dyDescent="0.3">
      <c r="A63" s="5" t="s">
        <v>115</v>
      </c>
      <c r="B63" s="6" t="s">
        <v>116</v>
      </c>
      <c r="C63" s="7"/>
      <c r="D63" s="7"/>
      <c r="E63" s="17"/>
      <c r="F63" s="21"/>
      <c r="G63" s="8"/>
    </row>
    <row r="64" spans="1:7" x14ac:dyDescent="0.3">
      <c r="A64" s="2" t="s">
        <v>117</v>
      </c>
      <c r="B64" s="9" t="s">
        <v>118</v>
      </c>
      <c r="C64" s="15">
        <v>0.9375</v>
      </c>
      <c r="D64" s="2" t="s">
        <v>1</v>
      </c>
      <c r="E64" s="18">
        <v>39</v>
      </c>
      <c r="F64" s="10">
        <f t="shared" ref="F64:F71" si="16">C64*$F$3</f>
        <v>0</v>
      </c>
      <c r="G64" s="10">
        <f t="shared" ref="G64:G71" si="17">F64*E64</f>
        <v>0</v>
      </c>
    </row>
    <row r="65" spans="1:7" ht="16.8" customHeight="1" x14ac:dyDescent="0.3">
      <c r="A65" s="2" t="s">
        <v>119</v>
      </c>
      <c r="B65" s="9" t="s">
        <v>69</v>
      </c>
      <c r="C65" s="15">
        <v>0.61250000000000004</v>
      </c>
      <c r="D65" s="2" t="s">
        <v>1</v>
      </c>
      <c r="E65" s="18">
        <v>35</v>
      </c>
      <c r="F65" s="10">
        <f t="shared" si="16"/>
        <v>0</v>
      </c>
      <c r="G65" s="10">
        <f t="shared" si="17"/>
        <v>0</v>
      </c>
    </row>
    <row r="66" spans="1:7" x14ac:dyDescent="0.3">
      <c r="A66" s="2" t="s">
        <v>120</v>
      </c>
      <c r="B66" s="9" t="s">
        <v>71</v>
      </c>
      <c r="C66" s="15">
        <v>0.375</v>
      </c>
      <c r="D66" s="2" t="s">
        <v>1</v>
      </c>
      <c r="E66" s="18">
        <v>49</v>
      </c>
      <c r="F66" s="10">
        <f t="shared" si="16"/>
        <v>0</v>
      </c>
      <c r="G66" s="10">
        <f t="shared" si="17"/>
        <v>0</v>
      </c>
    </row>
    <row r="67" spans="1:7" x14ac:dyDescent="0.3">
      <c r="A67" s="2" t="s">
        <v>121</v>
      </c>
      <c r="B67" s="9" t="s">
        <v>122</v>
      </c>
      <c r="C67" s="15">
        <v>0.11249999999999999</v>
      </c>
      <c r="D67" s="2" t="s">
        <v>1</v>
      </c>
      <c r="E67" s="18">
        <v>20</v>
      </c>
      <c r="F67" s="10">
        <f t="shared" si="16"/>
        <v>0</v>
      </c>
      <c r="G67" s="10">
        <f t="shared" si="17"/>
        <v>0</v>
      </c>
    </row>
    <row r="68" spans="1:7" x14ac:dyDescent="0.3">
      <c r="A68" s="2" t="s">
        <v>123</v>
      </c>
      <c r="B68" s="9" t="s">
        <v>124</v>
      </c>
      <c r="C68" s="15">
        <v>0.42500000000000004</v>
      </c>
      <c r="D68" s="2" t="s">
        <v>1</v>
      </c>
      <c r="E68" s="18">
        <v>29</v>
      </c>
      <c r="F68" s="10">
        <f t="shared" si="16"/>
        <v>0</v>
      </c>
      <c r="G68" s="10">
        <f t="shared" si="17"/>
        <v>0</v>
      </c>
    </row>
    <row r="69" spans="1:7" x14ac:dyDescent="0.3">
      <c r="A69" s="2" t="s">
        <v>125</v>
      </c>
      <c r="B69" s="9" t="s">
        <v>126</v>
      </c>
      <c r="C69" s="15">
        <v>0.21250000000000002</v>
      </c>
      <c r="D69" s="2" t="s">
        <v>1</v>
      </c>
      <c r="E69" s="18">
        <v>15</v>
      </c>
      <c r="F69" s="10">
        <f t="shared" si="16"/>
        <v>0</v>
      </c>
      <c r="G69" s="10">
        <f t="shared" si="17"/>
        <v>0</v>
      </c>
    </row>
    <row r="70" spans="1:7" x14ac:dyDescent="0.3">
      <c r="A70" s="2" t="s">
        <v>127</v>
      </c>
      <c r="B70" s="9" t="s">
        <v>128</v>
      </c>
      <c r="C70" s="15">
        <v>0.35000000000000003</v>
      </c>
      <c r="D70" s="2" t="s">
        <v>1</v>
      </c>
      <c r="E70" s="18">
        <v>5</v>
      </c>
      <c r="F70" s="10">
        <f t="shared" si="16"/>
        <v>0</v>
      </c>
      <c r="G70" s="10">
        <f t="shared" si="17"/>
        <v>0</v>
      </c>
    </row>
    <row r="71" spans="1:7" x14ac:dyDescent="0.3">
      <c r="A71" s="2" t="s">
        <v>129</v>
      </c>
      <c r="B71" s="9" t="s">
        <v>130</v>
      </c>
      <c r="C71" s="15">
        <v>6.25E-2</v>
      </c>
      <c r="D71" s="2" t="s">
        <v>1</v>
      </c>
      <c r="E71" s="18">
        <v>49</v>
      </c>
      <c r="F71" s="10">
        <f t="shared" si="16"/>
        <v>0</v>
      </c>
      <c r="G71" s="10">
        <f t="shared" si="17"/>
        <v>0</v>
      </c>
    </row>
    <row r="72" spans="1:7" ht="15" customHeight="1" x14ac:dyDescent="0.3">
      <c r="A72" s="5" t="s">
        <v>131</v>
      </c>
      <c r="B72" s="6" t="s">
        <v>132</v>
      </c>
      <c r="C72" s="7"/>
      <c r="D72" s="7"/>
      <c r="E72" s="17"/>
      <c r="F72" s="21"/>
      <c r="G72" s="8"/>
    </row>
    <row r="73" spans="1:7" ht="16.8" customHeight="1" x14ac:dyDescent="0.3">
      <c r="A73" s="2" t="s">
        <v>133</v>
      </c>
      <c r="B73" s="9" t="s">
        <v>134</v>
      </c>
      <c r="C73" s="15">
        <v>0.85000000000000009</v>
      </c>
      <c r="D73" s="2" t="s">
        <v>1</v>
      </c>
      <c r="E73" s="18">
        <v>10</v>
      </c>
      <c r="F73" s="10">
        <f t="shared" ref="F73:F88" si="18">C73*$F$3</f>
        <v>0</v>
      </c>
      <c r="G73" s="10">
        <f t="shared" ref="G73:G88" si="19">F73*E73</f>
        <v>0</v>
      </c>
    </row>
    <row r="74" spans="1:7" x14ac:dyDescent="0.3">
      <c r="A74" s="2" t="s">
        <v>135</v>
      </c>
      <c r="B74" s="9" t="s">
        <v>136</v>
      </c>
      <c r="C74" s="15">
        <v>0.16250000000000001</v>
      </c>
      <c r="D74" s="2" t="s">
        <v>1</v>
      </c>
      <c r="E74" s="18">
        <v>28</v>
      </c>
      <c r="F74" s="10">
        <f t="shared" si="18"/>
        <v>0</v>
      </c>
      <c r="G74" s="10">
        <f t="shared" si="19"/>
        <v>0</v>
      </c>
    </row>
    <row r="75" spans="1:7" x14ac:dyDescent="0.3">
      <c r="A75" s="2" t="s">
        <v>137</v>
      </c>
      <c r="B75" s="9" t="s">
        <v>138</v>
      </c>
      <c r="C75" s="15">
        <v>0.3</v>
      </c>
      <c r="D75" s="2" t="s">
        <v>1</v>
      </c>
      <c r="E75" s="18">
        <v>15</v>
      </c>
      <c r="F75" s="10">
        <f t="shared" si="18"/>
        <v>0</v>
      </c>
      <c r="G75" s="10">
        <f t="shared" si="19"/>
        <v>0</v>
      </c>
    </row>
    <row r="76" spans="1:7" x14ac:dyDescent="0.3">
      <c r="A76" s="2" t="s">
        <v>139</v>
      </c>
      <c r="B76" s="9" t="s">
        <v>140</v>
      </c>
      <c r="C76" s="15">
        <v>0.73749999999999993</v>
      </c>
      <c r="D76" s="2" t="s">
        <v>1</v>
      </c>
      <c r="E76" s="18">
        <v>18</v>
      </c>
      <c r="F76" s="10">
        <f t="shared" si="18"/>
        <v>0</v>
      </c>
      <c r="G76" s="10">
        <f t="shared" si="19"/>
        <v>0</v>
      </c>
    </row>
    <row r="77" spans="1:7" x14ac:dyDescent="0.3">
      <c r="A77" s="2" t="s">
        <v>141</v>
      </c>
      <c r="B77" s="9" t="s">
        <v>142</v>
      </c>
      <c r="C77" s="15">
        <v>7.4999999999999997E-2</v>
      </c>
      <c r="D77" s="2" t="s">
        <v>1</v>
      </c>
      <c r="E77" s="18">
        <v>21</v>
      </c>
      <c r="F77" s="10">
        <f t="shared" si="18"/>
        <v>0</v>
      </c>
      <c r="G77" s="10">
        <f t="shared" si="19"/>
        <v>0</v>
      </c>
    </row>
    <row r="78" spans="1:7" x14ac:dyDescent="0.3">
      <c r="A78" s="2" t="s">
        <v>143</v>
      </c>
      <c r="B78" s="9" t="s">
        <v>144</v>
      </c>
      <c r="C78" s="15">
        <v>7.4999999999999997E-2</v>
      </c>
      <c r="D78" s="2" t="s">
        <v>1</v>
      </c>
      <c r="E78" s="18">
        <v>22</v>
      </c>
      <c r="F78" s="10">
        <f t="shared" si="18"/>
        <v>0</v>
      </c>
      <c r="G78" s="10">
        <f t="shared" si="19"/>
        <v>0</v>
      </c>
    </row>
    <row r="79" spans="1:7" x14ac:dyDescent="0.3">
      <c r="A79" s="2" t="s">
        <v>145</v>
      </c>
      <c r="B79" s="9" t="s">
        <v>146</v>
      </c>
      <c r="C79" s="15">
        <v>0.1875</v>
      </c>
      <c r="D79" s="2" t="s">
        <v>1</v>
      </c>
      <c r="E79" s="18">
        <v>13</v>
      </c>
      <c r="F79" s="10">
        <f t="shared" si="18"/>
        <v>0</v>
      </c>
      <c r="G79" s="10">
        <f t="shared" si="19"/>
        <v>0</v>
      </c>
    </row>
    <row r="80" spans="1:7" x14ac:dyDescent="0.3">
      <c r="A80" s="2" t="s">
        <v>147</v>
      </c>
      <c r="B80" s="9" t="s">
        <v>148</v>
      </c>
      <c r="C80" s="15">
        <v>0.8</v>
      </c>
      <c r="D80" s="2" t="s">
        <v>1</v>
      </c>
      <c r="E80" s="18">
        <v>4</v>
      </c>
      <c r="F80" s="10">
        <f t="shared" si="18"/>
        <v>0</v>
      </c>
      <c r="G80" s="10">
        <f t="shared" si="19"/>
        <v>0</v>
      </c>
    </row>
    <row r="81" spans="1:7" x14ac:dyDescent="0.3">
      <c r="A81" s="2" t="s">
        <v>149</v>
      </c>
      <c r="B81" s="9" t="s">
        <v>150</v>
      </c>
      <c r="C81" s="15">
        <v>0.125</v>
      </c>
      <c r="D81" s="2" t="s">
        <v>1</v>
      </c>
      <c r="E81" s="18">
        <v>17</v>
      </c>
      <c r="F81" s="10">
        <f t="shared" si="18"/>
        <v>0</v>
      </c>
      <c r="G81" s="10">
        <f t="shared" si="19"/>
        <v>0</v>
      </c>
    </row>
    <row r="82" spans="1:7" x14ac:dyDescent="0.3">
      <c r="A82" s="2" t="s">
        <v>151</v>
      </c>
      <c r="B82" s="9" t="s">
        <v>152</v>
      </c>
      <c r="C82" s="15">
        <v>2.5000000000000001E-2</v>
      </c>
      <c r="D82" s="2" t="s">
        <v>1</v>
      </c>
      <c r="E82" s="18">
        <v>23</v>
      </c>
      <c r="F82" s="10">
        <f t="shared" si="18"/>
        <v>0</v>
      </c>
      <c r="G82" s="10">
        <f t="shared" si="19"/>
        <v>0</v>
      </c>
    </row>
    <row r="83" spans="1:7" x14ac:dyDescent="0.3">
      <c r="A83" s="2" t="s">
        <v>153</v>
      </c>
      <c r="B83" s="9" t="s">
        <v>154</v>
      </c>
      <c r="C83" s="15">
        <v>7.4999999999999997E-2</v>
      </c>
      <c r="D83" s="2" t="s">
        <v>1</v>
      </c>
      <c r="E83" s="18">
        <v>29</v>
      </c>
      <c r="F83" s="10">
        <f t="shared" si="18"/>
        <v>0</v>
      </c>
      <c r="G83" s="10">
        <f t="shared" si="19"/>
        <v>0</v>
      </c>
    </row>
    <row r="84" spans="1:7" x14ac:dyDescent="0.3">
      <c r="A84" s="2" t="s">
        <v>155</v>
      </c>
      <c r="B84" s="9" t="s">
        <v>156</v>
      </c>
      <c r="C84" s="15">
        <v>0.16250000000000001</v>
      </c>
      <c r="D84" s="2" t="s">
        <v>1</v>
      </c>
      <c r="E84" s="18">
        <v>31</v>
      </c>
      <c r="F84" s="10">
        <f t="shared" si="18"/>
        <v>0</v>
      </c>
      <c r="G84" s="10">
        <f t="shared" si="19"/>
        <v>0</v>
      </c>
    </row>
    <row r="85" spans="1:7" x14ac:dyDescent="0.3">
      <c r="A85" s="2" t="s">
        <v>157</v>
      </c>
      <c r="B85" s="9" t="s">
        <v>158</v>
      </c>
      <c r="C85" s="15">
        <v>6.25E-2</v>
      </c>
      <c r="D85" s="2" t="s">
        <v>1</v>
      </c>
      <c r="E85" s="18">
        <v>49</v>
      </c>
      <c r="F85" s="10">
        <f t="shared" si="18"/>
        <v>0</v>
      </c>
      <c r="G85" s="10">
        <f t="shared" si="19"/>
        <v>0</v>
      </c>
    </row>
    <row r="86" spans="1:7" x14ac:dyDescent="0.3">
      <c r="A86" s="2" t="s">
        <v>159</v>
      </c>
      <c r="B86" s="9" t="s">
        <v>160</v>
      </c>
      <c r="C86" s="15">
        <v>1.125</v>
      </c>
      <c r="D86" s="2" t="s">
        <v>1</v>
      </c>
      <c r="E86" s="18">
        <v>98</v>
      </c>
      <c r="F86" s="10">
        <f t="shared" si="18"/>
        <v>0</v>
      </c>
      <c r="G86" s="10">
        <f t="shared" si="19"/>
        <v>0</v>
      </c>
    </row>
    <row r="87" spans="1:7" x14ac:dyDescent="0.3">
      <c r="A87" s="2" t="s">
        <v>161</v>
      </c>
      <c r="B87" s="9" t="s">
        <v>162</v>
      </c>
      <c r="C87" s="15">
        <v>0.17500000000000002</v>
      </c>
      <c r="D87" s="2" t="s">
        <v>1</v>
      </c>
      <c r="E87" s="18">
        <v>39</v>
      </c>
      <c r="F87" s="10">
        <f t="shared" si="18"/>
        <v>0</v>
      </c>
      <c r="G87" s="10">
        <f t="shared" si="19"/>
        <v>0</v>
      </c>
    </row>
    <row r="88" spans="1:7" x14ac:dyDescent="0.3">
      <c r="A88" s="2" t="s">
        <v>163</v>
      </c>
      <c r="B88" s="9" t="s">
        <v>164</v>
      </c>
      <c r="C88" s="15">
        <v>1.2500000000000001E-2</v>
      </c>
      <c r="D88" s="2" t="s">
        <v>1</v>
      </c>
      <c r="E88" s="18">
        <v>49</v>
      </c>
      <c r="F88" s="10">
        <f t="shared" si="18"/>
        <v>0</v>
      </c>
      <c r="G88" s="10">
        <f t="shared" si="19"/>
        <v>0</v>
      </c>
    </row>
    <row r="89" spans="1:7" ht="15" customHeight="1" x14ac:dyDescent="0.3">
      <c r="A89" s="5">
        <v>3</v>
      </c>
      <c r="B89" s="6" t="s">
        <v>165</v>
      </c>
      <c r="C89" s="7"/>
      <c r="D89" s="7"/>
      <c r="E89" s="17"/>
      <c r="F89" s="21"/>
      <c r="G89" s="8"/>
    </row>
    <row r="90" spans="1:7" ht="15" customHeight="1" x14ac:dyDescent="0.3">
      <c r="A90" s="5" t="s">
        <v>166</v>
      </c>
      <c r="B90" s="6" t="s">
        <v>167</v>
      </c>
      <c r="C90" s="6"/>
      <c r="D90" s="6"/>
      <c r="E90" s="17"/>
      <c r="F90" s="21"/>
      <c r="G90" s="8"/>
    </row>
    <row r="91" spans="1:7" x14ac:dyDescent="0.3">
      <c r="A91" s="2" t="s">
        <v>168</v>
      </c>
      <c r="B91" s="9" t="s">
        <v>169</v>
      </c>
      <c r="C91" s="15">
        <v>1.075</v>
      </c>
      <c r="D91" s="2" t="s">
        <v>1</v>
      </c>
      <c r="E91" s="18">
        <v>10</v>
      </c>
      <c r="F91" s="10">
        <f t="shared" ref="F91:F100" si="20">C91*$F$3</f>
        <v>0</v>
      </c>
      <c r="G91" s="10">
        <f t="shared" ref="G91:G100" si="21">F91*E91</f>
        <v>0</v>
      </c>
    </row>
    <row r="92" spans="1:7" x14ac:dyDescent="0.3">
      <c r="A92" s="2" t="s">
        <v>170</v>
      </c>
      <c r="B92" s="9" t="s">
        <v>171</v>
      </c>
      <c r="C92" s="15">
        <v>1</v>
      </c>
      <c r="D92" s="2" t="s">
        <v>1</v>
      </c>
      <c r="E92" s="18">
        <v>15</v>
      </c>
      <c r="F92" s="10">
        <f t="shared" si="20"/>
        <v>0</v>
      </c>
      <c r="G92" s="10">
        <f t="shared" si="21"/>
        <v>0</v>
      </c>
    </row>
    <row r="93" spans="1:7" x14ac:dyDescent="0.3">
      <c r="A93" s="2" t="s">
        <v>172</v>
      </c>
      <c r="B93" s="9" t="s">
        <v>173</v>
      </c>
      <c r="C93" s="15">
        <v>1.3125</v>
      </c>
      <c r="D93" s="2" t="s">
        <v>1</v>
      </c>
      <c r="E93" s="18">
        <v>29</v>
      </c>
      <c r="F93" s="10">
        <f t="shared" si="20"/>
        <v>0</v>
      </c>
      <c r="G93" s="10">
        <f t="shared" si="21"/>
        <v>0</v>
      </c>
    </row>
    <row r="94" spans="1:7" x14ac:dyDescent="0.3">
      <c r="A94" s="2" t="s">
        <v>174</v>
      </c>
      <c r="B94" s="9" t="s">
        <v>175</v>
      </c>
      <c r="C94" s="15">
        <v>0.71249999999999991</v>
      </c>
      <c r="D94" s="2" t="s">
        <v>1</v>
      </c>
      <c r="E94" s="18">
        <v>41</v>
      </c>
      <c r="F94" s="10">
        <f t="shared" si="20"/>
        <v>0</v>
      </c>
      <c r="G94" s="10">
        <f t="shared" si="21"/>
        <v>0</v>
      </c>
    </row>
    <row r="95" spans="1:7" x14ac:dyDescent="0.3">
      <c r="A95" s="2" t="s">
        <v>176</v>
      </c>
      <c r="B95" s="9" t="s">
        <v>177</v>
      </c>
      <c r="C95" s="15">
        <v>0.61250000000000004</v>
      </c>
      <c r="D95" s="2" t="s">
        <v>1</v>
      </c>
      <c r="E95" s="18">
        <v>39</v>
      </c>
      <c r="F95" s="10">
        <f t="shared" si="20"/>
        <v>0</v>
      </c>
      <c r="G95" s="10">
        <f t="shared" si="21"/>
        <v>0</v>
      </c>
    </row>
    <row r="96" spans="1:7" x14ac:dyDescent="0.3">
      <c r="A96" s="2" t="s">
        <v>178</v>
      </c>
      <c r="B96" s="9" t="s">
        <v>179</v>
      </c>
      <c r="C96" s="15">
        <v>1.3</v>
      </c>
      <c r="D96" s="2" t="s">
        <v>1</v>
      </c>
      <c r="E96" s="18">
        <v>42</v>
      </c>
      <c r="F96" s="10">
        <f t="shared" si="20"/>
        <v>0</v>
      </c>
      <c r="G96" s="10">
        <f t="shared" si="21"/>
        <v>0</v>
      </c>
    </row>
    <row r="97" spans="1:7" x14ac:dyDescent="0.3">
      <c r="A97" s="2" t="s">
        <v>180</v>
      </c>
      <c r="B97" s="9" t="s">
        <v>181</v>
      </c>
      <c r="C97" s="15">
        <v>1.1500000000000001</v>
      </c>
      <c r="D97" s="2" t="s">
        <v>1</v>
      </c>
      <c r="E97" s="18">
        <v>49</v>
      </c>
      <c r="F97" s="10">
        <f t="shared" si="20"/>
        <v>0</v>
      </c>
      <c r="G97" s="10">
        <f t="shared" si="21"/>
        <v>0</v>
      </c>
    </row>
    <row r="98" spans="1:7" x14ac:dyDescent="0.3">
      <c r="A98" s="2" t="s">
        <v>182</v>
      </c>
      <c r="B98" s="9" t="s">
        <v>183</v>
      </c>
      <c r="C98" s="15">
        <v>1.1749999999999998</v>
      </c>
      <c r="D98" s="2" t="s">
        <v>1</v>
      </c>
      <c r="E98" s="18">
        <v>32</v>
      </c>
      <c r="F98" s="10">
        <f t="shared" si="20"/>
        <v>0</v>
      </c>
      <c r="G98" s="10">
        <f t="shared" si="21"/>
        <v>0</v>
      </c>
    </row>
    <row r="99" spans="1:7" x14ac:dyDescent="0.3">
      <c r="A99" s="2" t="s">
        <v>184</v>
      </c>
      <c r="B99" s="9" t="s">
        <v>185</v>
      </c>
      <c r="C99" s="15">
        <v>1.3</v>
      </c>
      <c r="D99" s="2" t="s">
        <v>1</v>
      </c>
      <c r="E99" s="18">
        <v>39</v>
      </c>
      <c r="F99" s="10">
        <f t="shared" si="20"/>
        <v>0</v>
      </c>
      <c r="G99" s="10">
        <f t="shared" si="21"/>
        <v>0</v>
      </c>
    </row>
    <row r="100" spans="1:7" x14ac:dyDescent="0.3">
      <c r="A100" s="2" t="s">
        <v>186</v>
      </c>
      <c r="B100" s="9" t="s">
        <v>187</v>
      </c>
      <c r="C100" s="15">
        <v>1.3</v>
      </c>
      <c r="D100" s="2" t="s">
        <v>1</v>
      </c>
      <c r="E100" s="18">
        <v>32</v>
      </c>
      <c r="F100" s="10">
        <f t="shared" si="20"/>
        <v>0</v>
      </c>
      <c r="G100" s="10">
        <f t="shared" si="21"/>
        <v>0</v>
      </c>
    </row>
    <row r="101" spans="1:7" ht="15" customHeight="1" x14ac:dyDescent="0.3">
      <c r="A101" s="5" t="s">
        <v>188</v>
      </c>
      <c r="B101" s="6" t="s">
        <v>189</v>
      </c>
      <c r="C101" s="7"/>
      <c r="D101" s="7"/>
      <c r="E101" s="17"/>
      <c r="F101" s="21"/>
      <c r="G101" s="8"/>
    </row>
    <row r="102" spans="1:7" x14ac:dyDescent="0.3">
      <c r="A102" s="2" t="s">
        <v>190</v>
      </c>
      <c r="B102" s="9" t="s">
        <v>191</v>
      </c>
      <c r="C102" s="15">
        <v>3.7499999999999999E-2</v>
      </c>
      <c r="D102" s="2" t="s">
        <v>1</v>
      </c>
      <c r="E102" s="18">
        <v>1758</v>
      </c>
      <c r="F102" s="10">
        <f t="shared" ref="F102:F105" si="22">C102*$F$3</f>
        <v>0</v>
      </c>
      <c r="G102" s="10">
        <f t="shared" ref="G102:G105" si="23">F102*E102</f>
        <v>0</v>
      </c>
    </row>
    <row r="103" spans="1:7" x14ac:dyDescent="0.3">
      <c r="A103" s="2" t="s">
        <v>192</v>
      </c>
      <c r="B103" s="9" t="s">
        <v>193</v>
      </c>
      <c r="C103" s="15">
        <v>1.2500000000000001E-2</v>
      </c>
      <c r="D103" s="2" t="s">
        <v>1</v>
      </c>
      <c r="E103" s="18">
        <v>1562</v>
      </c>
      <c r="F103" s="10">
        <f t="shared" si="22"/>
        <v>0</v>
      </c>
      <c r="G103" s="10">
        <f t="shared" si="23"/>
        <v>0</v>
      </c>
    </row>
    <row r="104" spans="1:7" x14ac:dyDescent="0.3">
      <c r="A104" s="2" t="s">
        <v>194</v>
      </c>
      <c r="B104" s="9" t="s">
        <v>195</v>
      </c>
      <c r="C104" s="15">
        <v>3.7499999999999999E-2</v>
      </c>
      <c r="D104" s="2" t="s">
        <v>1</v>
      </c>
      <c r="E104" s="18">
        <v>1172</v>
      </c>
      <c r="F104" s="10">
        <f t="shared" si="22"/>
        <v>0</v>
      </c>
      <c r="G104" s="10">
        <f t="shared" si="23"/>
        <v>0</v>
      </c>
    </row>
    <row r="105" spans="1:7" x14ac:dyDescent="0.3">
      <c r="A105" s="2" t="s">
        <v>196</v>
      </c>
      <c r="B105" s="9" t="s">
        <v>197</v>
      </c>
      <c r="C105" s="15">
        <v>0.05</v>
      </c>
      <c r="D105" s="2" t="s">
        <v>1</v>
      </c>
      <c r="E105" s="18">
        <v>976</v>
      </c>
      <c r="F105" s="10">
        <f t="shared" si="22"/>
        <v>0</v>
      </c>
      <c r="G105" s="10">
        <f t="shared" si="23"/>
        <v>0</v>
      </c>
    </row>
    <row r="106" spans="1:7" ht="15" customHeight="1" x14ac:dyDescent="0.3">
      <c r="A106" s="5" t="s">
        <v>198</v>
      </c>
      <c r="B106" s="6" t="s">
        <v>199</v>
      </c>
      <c r="C106" s="7"/>
      <c r="D106" s="7"/>
      <c r="E106" s="17"/>
      <c r="F106" s="21"/>
      <c r="G106" s="8"/>
    </row>
    <row r="107" spans="1:7" ht="16.8" customHeight="1" x14ac:dyDescent="0.3">
      <c r="A107" s="2" t="s">
        <v>200</v>
      </c>
      <c r="B107" s="9" t="s">
        <v>370</v>
      </c>
      <c r="C107" s="15">
        <v>0.125</v>
      </c>
      <c r="D107" s="2" t="s">
        <v>1</v>
      </c>
      <c r="E107" s="18">
        <v>25373</v>
      </c>
      <c r="F107" s="10">
        <f t="shared" ref="F107:F111" si="24">C107*$F$3</f>
        <v>0</v>
      </c>
      <c r="G107" s="10">
        <f t="shared" ref="G107:G111" si="25">F107*E107</f>
        <v>0</v>
      </c>
    </row>
    <row r="108" spans="1:7" ht="19.2" x14ac:dyDescent="0.3">
      <c r="A108" s="2" t="s">
        <v>201</v>
      </c>
      <c r="B108" s="9" t="s">
        <v>371</v>
      </c>
      <c r="C108" s="15">
        <v>0.13750000000000001</v>
      </c>
      <c r="D108" s="2" t="s">
        <v>1</v>
      </c>
      <c r="E108" s="18">
        <v>11009</v>
      </c>
      <c r="F108" s="10">
        <f t="shared" si="24"/>
        <v>0</v>
      </c>
      <c r="G108" s="10">
        <f t="shared" si="25"/>
        <v>0</v>
      </c>
    </row>
    <row r="109" spans="1:7" ht="19.2" x14ac:dyDescent="0.3">
      <c r="A109" s="2" t="s">
        <v>202</v>
      </c>
      <c r="B109" s="9" t="s">
        <v>372</v>
      </c>
      <c r="C109" s="15">
        <v>0.15</v>
      </c>
      <c r="D109" s="2" t="s">
        <v>1</v>
      </c>
      <c r="E109" s="18">
        <v>7741</v>
      </c>
      <c r="F109" s="10">
        <f t="shared" si="24"/>
        <v>0</v>
      </c>
      <c r="G109" s="10">
        <f t="shared" si="25"/>
        <v>0</v>
      </c>
    </row>
    <row r="110" spans="1:7" ht="19.2" x14ac:dyDescent="0.3">
      <c r="A110" s="2" t="s">
        <v>203</v>
      </c>
      <c r="B110" s="9" t="s">
        <v>373</v>
      </c>
      <c r="C110" s="15">
        <v>0.1875</v>
      </c>
      <c r="D110" s="2" t="s">
        <v>1</v>
      </c>
      <c r="E110" s="18">
        <v>745</v>
      </c>
      <c r="F110" s="10">
        <f t="shared" si="24"/>
        <v>0</v>
      </c>
      <c r="G110" s="10">
        <f t="shared" si="25"/>
        <v>0</v>
      </c>
    </row>
    <row r="111" spans="1:7" ht="19.2" x14ac:dyDescent="0.3">
      <c r="A111" s="2" t="s">
        <v>204</v>
      </c>
      <c r="B111" s="9" t="s">
        <v>374</v>
      </c>
      <c r="C111" s="15">
        <v>0.21250000000000002</v>
      </c>
      <c r="D111" s="2" t="s">
        <v>1</v>
      </c>
      <c r="E111" s="18">
        <v>460</v>
      </c>
      <c r="F111" s="10">
        <f t="shared" si="24"/>
        <v>0</v>
      </c>
      <c r="G111" s="10">
        <f t="shared" si="25"/>
        <v>0</v>
      </c>
    </row>
    <row r="112" spans="1:7" ht="15" customHeight="1" x14ac:dyDescent="0.3">
      <c r="A112" s="5">
        <v>4</v>
      </c>
      <c r="B112" s="6" t="s">
        <v>205</v>
      </c>
      <c r="C112" s="7"/>
      <c r="D112" s="7"/>
      <c r="E112" s="17"/>
      <c r="F112" s="21"/>
      <c r="G112" s="8"/>
    </row>
    <row r="113" spans="1:7" ht="15" customHeight="1" x14ac:dyDescent="0.3">
      <c r="A113" s="5" t="s">
        <v>206</v>
      </c>
      <c r="B113" s="6" t="s">
        <v>207</v>
      </c>
      <c r="C113" s="6"/>
      <c r="D113" s="6"/>
      <c r="E113" s="17"/>
      <c r="F113" s="21"/>
      <c r="G113" s="8"/>
    </row>
    <row r="114" spans="1:7" ht="16.8" customHeight="1" x14ac:dyDescent="0.3">
      <c r="A114" s="2" t="s">
        <v>208</v>
      </c>
      <c r="B114" s="9" t="s">
        <v>209</v>
      </c>
      <c r="C114" s="15">
        <v>0.42500000000000004</v>
      </c>
      <c r="D114" s="2" t="s">
        <v>1</v>
      </c>
      <c r="E114" s="18">
        <v>122</v>
      </c>
      <c r="F114" s="10">
        <f t="shared" ref="F114:F116" si="26">C114*$F$3</f>
        <v>0</v>
      </c>
      <c r="G114" s="10">
        <f t="shared" ref="G114:G116" si="27">F114*E114</f>
        <v>0</v>
      </c>
    </row>
    <row r="115" spans="1:7" x14ac:dyDescent="0.3">
      <c r="A115" s="2" t="s">
        <v>210</v>
      </c>
      <c r="B115" s="9" t="s">
        <v>211</v>
      </c>
      <c r="C115" s="15">
        <v>0.47499999999999998</v>
      </c>
      <c r="D115" s="2" t="s">
        <v>1</v>
      </c>
      <c r="E115" s="18">
        <v>49</v>
      </c>
      <c r="F115" s="10">
        <f t="shared" si="26"/>
        <v>0</v>
      </c>
      <c r="G115" s="10">
        <f t="shared" si="27"/>
        <v>0</v>
      </c>
    </row>
    <row r="116" spans="1:7" x14ac:dyDescent="0.3">
      <c r="A116" s="2" t="s">
        <v>212</v>
      </c>
      <c r="B116" s="9" t="s">
        <v>213</v>
      </c>
      <c r="C116" s="15">
        <v>8.7500000000000008E-2</v>
      </c>
      <c r="D116" s="2" t="s">
        <v>1</v>
      </c>
      <c r="E116" s="18">
        <v>20</v>
      </c>
      <c r="F116" s="10">
        <f t="shared" si="26"/>
        <v>0</v>
      </c>
      <c r="G116" s="10">
        <f t="shared" si="27"/>
        <v>0</v>
      </c>
    </row>
    <row r="117" spans="1:7" ht="15" customHeight="1" x14ac:dyDescent="0.3">
      <c r="A117" s="5" t="s">
        <v>214</v>
      </c>
      <c r="B117" s="6" t="s">
        <v>215</v>
      </c>
      <c r="C117" s="6"/>
      <c r="D117" s="6"/>
      <c r="E117" s="19"/>
      <c r="F117" s="21"/>
      <c r="G117" s="8"/>
    </row>
    <row r="118" spans="1:7" x14ac:dyDescent="0.3">
      <c r="A118" s="2" t="s">
        <v>216</v>
      </c>
      <c r="B118" s="9" t="s">
        <v>217</v>
      </c>
      <c r="C118" s="15">
        <v>2.5000000000000001E-2</v>
      </c>
      <c r="D118" s="2" t="s">
        <v>1</v>
      </c>
      <c r="E118" s="18">
        <v>18704</v>
      </c>
      <c r="F118" s="10">
        <f t="shared" ref="F118:F124" si="28">C118*$F$3</f>
        <v>0</v>
      </c>
      <c r="G118" s="10">
        <f t="shared" ref="G118:G124" si="29">F118*E118</f>
        <v>0</v>
      </c>
    </row>
    <row r="119" spans="1:7" x14ac:dyDescent="0.3">
      <c r="A119" s="2" t="s">
        <v>218</v>
      </c>
      <c r="B119" s="9" t="s">
        <v>219</v>
      </c>
      <c r="C119" s="15">
        <v>7.4999999999999997E-2</v>
      </c>
      <c r="D119" s="2" t="s">
        <v>1</v>
      </c>
      <c r="E119" s="18">
        <v>5434</v>
      </c>
      <c r="F119" s="10">
        <f t="shared" si="28"/>
        <v>0</v>
      </c>
      <c r="G119" s="10">
        <f t="shared" si="29"/>
        <v>0</v>
      </c>
    </row>
    <row r="120" spans="1:7" x14ac:dyDescent="0.3">
      <c r="A120" s="2" t="s">
        <v>220</v>
      </c>
      <c r="B120" s="9" t="s">
        <v>221</v>
      </c>
      <c r="C120" s="15">
        <v>2.5000000000000001E-2</v>
      </c>
      <c r="D120" s="2" t="s">
        <v>1</v>
      </c>
      <c r="E120" s="18">
        <v>131</v>
      </c>
      <c r="F120" s="10">
        <f t="shared" si="28"/>
        <v>0</v>
      </c>
      <c r="G120" s="10">
        <f t="shared" si="29"/>
        <v>0</v>
      </c>
    </row>
    <row r="121" spans="1:7" x14ac:dyDescent="0.3">
      <c r="A121" s="2" t="s">
        <v>222</v>
      </c>
      <c r="B121" s="9" t="s">
        <v>223</v>
      </c>
      <c r="C121" s="15">
        <v>0.05</v>
      </c>
      <c r="D121" s="2" t="s">
        <v>1</v>
      </c>
      <c r="E121" s="18">
        <v>98</v>
      </c>
      <c r="F121" s="10">
        <f t="shared" si="28"/>
        <v>0</v>
      </c>
      <c r="G121" s="10">
        <f t="shared" si="29"/>
        <v>0</v>
      </c>
    </row>
    <row r="122" spans="1:7" x14ac:dyDescent="0.3">
      <c r="A122" s="2" t="s">
        <v>224</v>
      </c>
      <c r="B122" s="9" t="s">
        <v>225</v>
      </c>
      <c r="C122" s="15">
        <v>0.05</v>
      </c>
      <c r="D122" s="2" t="s">
        <v>1</v>
      </c>
      <c r="E122" s="18">
        <v>66</v>
      </c>
      <c r="F122" s="10">
        <f t="shared" si="28"/>
        <v>0</v>
      </c>
      <c r="G122" s="10">
        <f t="shared" si="29"/>
        <v>0</v>
      </c>
    </row>
    <row r="123" spans="1:7" x14ac:dyDescent="0.3">
      <c r="A123" s="2" t="s">
        <v>226</v>
      </c>
      <c r="B123" s="9" t="s">
        <v>227</v>
      </c>
      <c r="C123" s="15">
        <v>0.2</v>
      </c>
      <c r="D123" s="2" t="s">
        <v>1</v>
      </c>
      <c r="E123" s="18">
        <v>41</v>
      </c>
      <c r="F123" s="10">
        <f t="shared" si="28"/>
        <v>0</v>
      </c>
      <c r="G123" s="10">
        <f t="shared" si="29"/>
        <v>0</v>
      </c>
    </row>
    <row r="124" spans="1:7" x14ac:dyDescent="0.3">
      <c r="A124" s="2" t="s">
        <v>228</v>
      </c>
      <c r="B124" s="9" t="s">
        <v>229</v>
      </c>
      <c r="C124" s="15">
        <v>2.5000000000000001E-2</v>
      </c>
      <c r="D124" s="2" t="s">
        <v>1</v>
      </c>
      <c r="E124" s="18">
        <v>44</v>
      </c>
      <c r="F124" s="10">
        <f t="shared" si="28"/>
        <v>0</v>
      </c>
      <c r="G124" s="10">
        <f t="shared" si="29"/>
        <v>0</v>
      </c>
    </row>
    <row r="125" spans="1:7" ht="15" customHeight="1" x14ac:dyDescent="0.3">
      <c r="A125" s="5" t="s">
        <v>230</v>
      </c>
      <c r="B125" s="6" t="s">
        <v>231</v>
      </c>
      <c r="C125" s="7"/>
      <c r="D125" s="7"/>
      <c r="E125" s="17"/>
      <c r="F125" s="21"/>
      <c r="G125" s="8"/>
    </row>
    <row r="126" spans="1:7" x14ac:dyDescent="0.3">
      <c r="A126" s="2" t="s">
        <v>232</v>
      </c>
      <c r="B126" s="9" t="s">
        <v>233</v>
      </c>
      <c r="C126" s="15">
        <v>0.82500000000000007</v>
      </c>
      <c r="D126" s="2" t="s">
        <v>1</v>
      </c>
      <c r="E126" s="18">
        <v>8</v>
      </c>
      <c r="F126" s="10">
        <f t="shared" ref="F126:F129" si="30">C126*$F$3</f>
        <v>0</v>
      </c>
      <c r="G126" s="10">
        <f t="shared" ref="G126:G129" si="31">F126*E126</f>
        <v>0</v>
      </c>
    </row>
    <row r="127" spans="1:7" x14ac:dyDescent="0.3">
      <c r="A127" s="2" t="s">
        <v>234</v>
      </c>
      <c r="B127" s="9" t="s">
        <v>235</v>
      </c>
      <c r="C127" s="15">
        <v>0.76249999999999996</v>
      </c>
      <c r="D127" s="2" t="s">
        <v>1</v>
      </c>
      <c r="E127" s="18">
        <v>7</v>
      </c>
      <c r="F127" s="10">
        <f t="shared" si="30"/>
        <v>0</v>
      </c>
      <c r="G127" s="10">
        <f t="shared" si="31"/>
        <v>0</v>
      </c>
    </row>
    <row r="128" spans="1:7" x14ac:dyDescent="0.3">
      <c r="A128" s="2" t="s">
        <v>236</v>
      </c>
      <c r="B128" s="9" t="s">
        <v>237</v>
      </c>
      <c r="C128" s="15">
        <v>0.91249999999999998</v>
      </c>
      <c r="D128" s="2" t="s">
        <v>1</v>
      </c>
      <c r="E128" s="18">
        <v>9</v>
      </c>
      <c r="F128" s="10">
        <f t="shared" si="30"/>
        <v>0</v>
      </c>
      <c r="G128" s="10">
        <f t="shared" si="31"/>
        <v>0</v>
      </c>
    </row>
    <row r="129" spans="1:7" x14ac:dyDescent="0.3">
      <c r="A129" s="2" t="s">
        <v>238</v>
      </c>
      <c r="B129" s="9" t="s">
        <v>239</v>
      </c>
      <c r="C129" s="15">
        <v>0.9375</v>
      </c>
      <c r="D129" s="2" t="s">
        <v>1</v>
      </c>
      <c r="E129" s="18">
        <v>9</v>
      </c>
      <c r="F129" s="10">
        <f t="shared" si="30"/>
        <v>0</v>
      </c>
      <c r="G129" s="10">
        <f t="shared" si="31"/>
        <v>0</v>
      </c>
    </row>
    <row r="130" spans="1:7" ht="15" customHeight="1" x14ac:dyDescent="0.3">
      <c r="A130" s="5">
        <v>5</v>
      </c>
      <c r="B130" s="6" t="s">
        <v>240</v>
      </c>
      <c r="C130" s="7"/>
      <c r="D130" s="7"/>
      <c r="E130" s="17"/>
      <c r="F130" s="21"/>
      <c r="G130" s="8"/>
    </row>
    <row r="131" spans="1:7" ht="15" customHeight="1" x14ac:dyDescent="0.3">
      <c r="A131" s="5" t="s">
        <v>241</v>
      </c>
      <c r="B131" s="6" t="s">
        <v>242</v>
      </c>
      <c r="C131" s="7"/>
      <c r="D131" s="7"/>
      <c r="E131" s="17"/>
      <c r="F131" s="21"/>
      <c r="G131" s="8"/>
    </row>
    <row r="132" spans="1:7" x14ac:dyDescent="0.3">
      <c r="A132" s="2" t="s">
        <v>243</v>
      </c>
      <c r="B132" s="9" t="s">
        <v>244</v>
      </c>
      <c r="C132" s="15">
        <v>0.57500000000000007</v>
      </c>
      <c r="D132" s="2" t="s">
        <v>1</v>
      </c>
      <c r="E132" s="18">
        <v>13</v>
      </c>
      <c r="F132" s="10">
        <f t="shared" ref="F132:F133" si="32">C132*$F$3</f>
        <v>0</v>
      </c>
      <c r="G132" s="10">
        <f t="shared" ref="G132:G133" si="33">F132*E132</f>
        <v>0</v>
      </c>
    </row>
    <row r="133" spans="1:7" x14ac:dyDescent="0.3">
      <c r="A133" s="2" t="s">
        <v>245</v>
      </c>
      <c r="B133" s="9" t="s">
        <v>246</v>
      </c>
      <c r="C133" s="15">
        <v>0.97500000000000009</v>
      </c>
      <c r="D133" s="2" t="s">
        <v>1</v>
      </c>
      <c r="E133" s="18">
        <v>19</v>
      </c>
      <c r="F133" s="10">
        <f t="shared" si="32"/>
        <v>0</v>
      </c>
      <c r="G133" s="10">
        <f t="shared" si="33"/>
        <v>0</v>
      </c>
    </row>
    <row r="134" spans="1:7" ht="15" customHeight="1" x14ac:dyDescent="0.3">
      <c r="A134" s="5" t="s">
        <v>247</v>
      </c>
      <c r="B134" s="6" t="s">
        <v>248</v>
      </c>
      <c r="C134" s="6"/>
      <c r="D134" s="6"/>
      <c r="E134" s="19"/>
      <c r="F134" s="22"/>
      <c r="G134" s="8"/>
    </row>
    <row r="135" spans="1:7" x14ac:dyDescent="0.3">
      <c r="A135" s="2" t="s">
        <v>249</v>
      </c>
      <c r="B135" s="9" t="s">
        <v>250</v>
      </c>
      <c r="C135" s="15">
        <v>19.662500000000001</v>
      </c>
      <c r="D135" s="2" t="s">
        <v>1</v>
      </c>
      <c r="E135" s="18">
        <v>1.99</v>
      </c>
      <c r="F135" s="10">
        <f t="shared" ref="F135:F139" si="34">C135*$F$3</f>
        <v>0</v>
      </c>
      <c r="G135" s="10">
        <f t="shared" ref="G135:G139" si="35">F135*E135</f>
        <v>0</v>
      </c>
    </row>
    <row r="136" spans="1:7" x14ac:dyDescent="0.3">
      <c r="A136" s="2" t="s">
        <v>251</v>
      </c>
      <c r="B136" s="9" t="s">
        <v>252</v>
      </c>
      <c r="C136" s="15">
        <v>21.074999999999999</v>
      </c>
      <c r="D136" s="2" t="s">
        <v>1</v>
      </c>
      <c r="E136" s="18">
        <v>2.94</v>
      </c>
      <c r="F136" s="10">
        <f t="shared" si="34"/>
        <v>0</v>
      </c>
      <c r="G136" s="10">
        <f t="shared" si="35"/>
        <v>0</v>
      </c>
    </row>
    <row r="137" spans="1:7" x14ac:dyDescent="0.3">
      <c r="A137" s="2" t="s">
        <v>253</v>
      </c>
      <c r="B137" s="9" t="s">
        <v>254</v>
      </c>
      <c r="C137" s="15">
        <v>23.925000000000001</v>
      </c>
      <c r="D137" s="2" t="s">
        <v>1</v>
      </c>
      <c r="E137" s="18">
        <v>1.99</v>
      </c>
      <c r="F137" s="10">
        <f t="shared" si="34"/>
        <v>0</v>
      </c>
      <c r="G137" s="10">
        <f t="shared" si="35"/>
        <v>0</v>
      </c>
    </row>
    <row r="138" spans="1:7" x14ac:dyDescent="0.3">
      <c r="A138" s="2" t="s">
        <v>255</v>
      </c>
      <c r="B138" s="9" t="s">
        <v>256</v>
      </c>
      <c r="C138" s="15">
        <v>37.962499999999999</v>
      </c>
      <c r="D138" s="2" t="s">
        <v>1</v>
      </c>
      <c r="E138" s="18">
        <v>3.92</v>
      </c>
      <c r="F138" s="10">
        <f t="shared" si="34"/>
        <v>0</v>
      </c>
      <c r="G138" s="10">
        <f t="shared" si="35"/>
        <v>0</v>
      </c>
    </row>
    <row r="139" spans="1:7" x14ac:dyDescent="0.3">
      <c r="A139" s="2" t="s">
        <v>257</v>
      </c>
      <c r="B139" s="9" t="s">
        <v>258</v>
      </c>
      <c r="C139" s="15">
        <v>50.300000000000004</v>
      </c>
      <c r="D139" s="2" t="s">
        <v>1</v>
      </c>
      <c r="E139" s="18">
        <v>1.99</v>
      </c>
      <c r="F139" s="10">
        <f t="shared" si="34"/>
        <v>0</v>
      </c>
      <c r="G139" s="10">
        <f t="shared" si="35"/>
        <v>0</v>
      </c>
    </row>
    <row r="140" spans="1:7" ht="14.4" customHeight="1" x14ac:dyDescent="0.3">
      <c r="A140" s="5" t="s">
        <v>259</v>
      </c>
      <c r="B140" s="6" t="s">
        <v>260</v>
      </c>
      <c r="C140" s="7"/>
      <c r="D140" s="7"/>
      <c r="E140" s="17"/>
      <c r="F140" s="21"/>
      <c r="G140" s="8"/>
    </row>
    <row r="141" spans="1:7" ht="15" customHeight="1" x14ac:dyDescent="0.3">
      <c r="A141" s="5"/>
      <c r="B141" s="6" t="s">
        <v>261</v>
      </c>
      <c r="C141" s="7"/>
      <c r="D141" s="7"/>
      <c r="E141" s="17"/>
      <c r="F141" s="21"/>
      <c r="G141" s="8"/>
    </row>
    <row r="142" spans="1:7" x14ac:dyDescent="0.3">
      <c r="A142" s="2" t="s">
        <v>262</v>
      </c>
      <c r="B142" s="9" t="s">
        <v>263</v>
      </c>
      <c r="C142" s="15">
        <v>9.125</v>
      </c>
      <c r="D142" s="2" t="s">
        <v>1</v>
      </c>
      <c r="E142" s="18">
        <v>5.83</v>
      </c>
      <c r="F142" s="10">
        <f t="shared" ref="F142:F144" si="36">C142*$F$3</f>
        <v>0</v>
      </c>
      <c r="G142" s="10">
        <f t="shared" ref="G142:G144" si="37">F142*E142</f>
        <v>0</v>
      </c>
    </row>
    <row r="143" spans="1:7" x14ac:dyDescent="0.3">
      <c r="A143" s="2" t="s">
        <v>264</v>
      </c>
      <c r="B143" s="9" t="s">
        <v>265</v>
      </c>
      <c r="C143" s="15">
        <v>9.5499999999999989</v>
      </c>
      <c r="D143" s="2" t="s">
        <v>1</v>
      </c>
      <c r="E143" s="18">
        <v>2.94</v>
      </c>
      <c r="F143" s="10">
        <f t="shared" si="36"/>
        <v>0</v>
      </c>
      <c r="G143" s="10">
        <f t="shared" si="37"/>
        <v>0</v>
      </c>
    </row>
    <row r="144" spans="1:7" x14ac:dyDescent="0.3">
      <c r="A144" s="2" t="s">
        <v>266</v>
      </c>
      <c r="B144" s="9" t="s">
        <v>267</v>
      </c>
      <c r="C144" s="15">
        <v>10.4</v>
      </c>
      <c r="D144" s="2" t="s">
        <v>1</v>
      </c>
      <c r="E144" s="18">
        <v>3.05</v>
      </c>
      <c r="F144" s="10">
        <f t="shared" si="36"/>
        <v>0</v>
      </c>
      <c r="G144" s="10">
        <f t="shared" si="37"/>
        <v>0</v>
      </c>
    </row>
    <row r="145" spans="1:7" ht="15" customHeight="1" x14ac:dyDescent="0.3">
      <c r="A145" s="5" t="s">
        <v>268</v>
      </c>
      <c r="B145" s="6" t="s">
        <v>269</v>
      </c>
      <c r="C145" s="7"/>
      <c r="D145" s="7"/>
      <c r="E145" s="17"/>
      <c r="F145" s="21"/>
      <c r="G145" s="8"/>
    </row>
    <row r="146" spans="1:7" ht="16.8" customHeight="1" x14ac:dyDescent="0.3">
      <c r="A146" s="2" t="s">
        <v>270</v>
      </c>
      <c r="B146" s="9" t="s">
        <v>271</v>
      </c>
      <c r="C146" s="15">
        <v>1.1875</v>
      </c>
      <c r="D146" s="2" t="s">
        <v>1</v>
      </c>
      <c r="E146" s="18">
        <v>20</v>
      </c>
      <c r="F146" s="10">
        <f t="shared" ref="F146:F147" si="38">C146*$F$3</f>
        <v>0</v>
      </c>
      <c r="G146" s="10">
        <f t="shared" ref="G146:G147" si="39">F146*E146</f>
        <v>0</v>
      </c>
    </row>
    <row r="147" spans="1:7" x14ac:dyDescent="0.3">
      <c r="A147" s="2" t="s">
        <v>272</v>
      </c>
      <c r="B147" s="9" t="s">
        <v>273</v>
      </c>
      <c r="C147" s="15">
        <v>1.3375000000000001</v>
      </c>
      <c r="D147" s="2" t="s">
        <v>1</v>
      </c>
      <c r="E147" s="18">
        <v>12</v>
      </c>
      <c r="F147" s="10">
        <f t="shared" si="38"/>
        <v>0</v>
      </c>
      <c r="G147" s="10">
        <f t="shared" si="39"/>
        <v>0</v>
      </c>
    </row>
    <row r="148" spans="1:7" ht="15" customHeight="1" x14ac:dyDescent="0.3">
      <c r="A148" s="5" t="s">
        <v>274</v>
      </c>
      <c r="B148" s="6" t="s">
        <v>275</v>
      </c>
      <c r="C148" s="6"/>
      <c r="D148" s="6"/>
      <c r="E148" s="19"/>
      <c r="F148" s="21"/>
      <c r="G148" s="8"/>
    </row>
    <row r="149" spans="1:7" x14ac:dyDescent="0.3">
      <c r="A149" s="2" t="s">
        <v>276</v>
      </c>
      <c r="B149" s="9" t="s">
        <v>277</v>
      </c>
      <c r="C149" s="15">
        <v>2.4874999999999998</v>
      </c>
      <c r="D149" s="2" t="s">
        <v>1</v>
      </c>
      <c r="E149" s="18">
        <v>11</v>
      </c>
      <c r="F149" s="10">
        <f t="shared" ref="F149:F150" si="40">C149*$F$3</f>
        <v>0</v>
      </c>
      <c r="G149" s="10">
        <f t="shared" ref="G149:G150" si="41">F149*E149</f>
        <v>0</v>
      </c>
    </row>
    <row r="150" spans="1:7" x14ac:dyDescent="0.3">
      <c r="A150" s="2" t="s">
        <v>278</v>
      </c>
      <c r="B150" s="9" t="s">
        <v>279</v>
      </c>
      <c r="C150" s="15">
        <v>3.8374999999999999</v>
      </c>
      <c r="D150" s="2" t="s">
        <v>1</v>
      </c>
      <c r="E150" s="18">
        <v>6</v>
      </c>
      <c r="F150" s="10">
        <f t="shared" si="40"/>
        <v>0</v>
      </c>
      <c r="G150" s="10">
        <f t="shared" si="41"/>
        <v>0</v>
      </c>
    </row>
    <row r="151" spans="1:7" ht="15" customHeight="1" x14ac:dyDescent="0.3">
      <c r="A151" s="5" t="s">
        <v>280</v>
      </c>
      <c r="B151" s="6" t="s">
        <v>281</v>
      </c>
      <c r="C151" s="6"/>
      <c r="D151" s="6"/>
      <c r="E151" s="17"/>
      <c r="F151" s="21"/>
      <c r="G151" s="8"/>
    </row>
    <row r="152" spans="1:7" x14ac:dyDescent="0.3">
      <c r="A152" s="2" t="s">
        <v>282</v>
      </c>
      <c r="B152" s="9" t="s">
        <v>283</v>
      </c>
      <c r="C152" s="15">
        <v>4.1499999999999995</v>
      </c>
      <c r="D152" s="2" t="s">
        <v>1</v>
      </c>
      <c r="E152" s="18">
        <v>8</v>
      </c>
      <c r="F152" s="10">
        <f t="shared" ref="F152:F155" si="42">C152*$F$3</f>
        <v>0</v>
      </c>
      <c r="G152" s="10">
        <f t="shared" ref="G152:G155" si="43">F152*E152</f>
        <v>0</v>
      </c>
    </row>
    <row r="153" spans="1:7" x14ac:dyDescent="0.3">
      <c r="A153" s="2" t="s">
        <v>284</v>
      </c>
      <c r="B153" s="9" t="s">
        <v>285</v>
      </c>
      <c r="C153" s="15">
        <v>5.0124999999999993</v>
      </c>
      <c r="D153" s="2" t="s">
        <v>1</v>
      </c>
      <c r="E153" s="18">
        <v>7</v>
      </c>
      <c r="F153" s="10">
        <f t="shared" si="42"/>
        <v>0</v>
      </c>
      <c r="G153" s="10">
        <f t="shared" si="43"/>
        <v>0</v>
      </c>
    </row>
    <row r="154" spans="1:7" x14ac:dyDescent="0.3">
      <c r="A154" s="2" t="s">
        <v>286</v>
      </c>
      <c r="B154" s="9" t="s">
        <v>287</v>
      </c>
      <c r="C154" s="15">
        <v>7.0750000000000002</v>
      </c>
      <c r="D154" s="2" t="s">
        <v>1</v>
      </c>
      <c r="E154" s="18">
        <v>2</v>
      </c>
      <c r="F154" s="10">
        <f t="shared" si="42"/>
        <v>0</v>
      </c>
      <c r="G154" s="10">
        <f t="shared" si="43"/>
        <v>0</v>
      </c>
    </row>
    <row r="155" spans="1:7" x14ac:dyDescent="0.3">
      <c r="A155" s="2" t="s">
        <v>288</v>
      </c>
      <c r="B155" s="9" t="s">
        <v>289</v>
      </c>
      <c r="C155" s="15">
        <v>10.8375</v>
      </c>
      <c r="D155" s="2" t="s">
        <v>1</v>
      </c>
      <c r="E155" s="18">
        <v>1</v>
      </c>
      <c r="F155" s="10">
        <f t="shared" si="42"/>
        <v>0</v>
      </c>
      <c r="G155" s="10">
        <f t="shared" si="43"/>
        <v>0</v>
      </c>
    </row>
    <row r="156" spans="1:7" ht="15" customHeight="1" x14ac:dyDescent="0.3">
      <c r="A156" s="5" t="s">
        <v>290</v>
      </c>
      <c r="B156" s="6" t="s">
        <v>291</v>
      </c>
      <c r="C156" s="6"/>
      <c r="D156" s="7"/>
      <c r="E156" s="17"/>
      <c r="F156" s="21"/>
      <c r="G156" s="8"/>
    </row>
    <row r="157" spans="1:7" x14ac:dyDescent="0.3">
      <c r="A157" s="2" t="s">
        <v>292</v>
      </c>
      <c r="B157" s="9" t="s">
        <v>293</v>
      </c>
      <c r="C157" s="15">
        <v>1.3</v>
      </c>
      <c r="D157" s="2" t="s">
        <v>1</v>
      </c>
      <c r="E157" s="18">
        <v>8</v>
      </c>
      <c r="F157" s="10">
        <f t="shared" ref="F157:F159" si="44">C157*$F$3</f>
        <v>0</v>
      </c>
      <c r="G157" s="10">
        <f t="shared" ref="G157:G159" si="45">F157*E157</f>
        <v>0</v>
      </c>
    </row>
    <row r="158" spans="1:7" x14ac:dyDescent="0.3">
      <c r="A158" s="2" t="s">
        <v>294</v>
      </c>
      <c r="B158" s="9" t="s">
        <v>295</v>
      </c>
      <c r="C158" s="15">
        <v>1.3</v>
      </c>
      <c r="D158" s="2" t="s">
        <v>1</v>
      </c>
      <c r="E158" s="18">
        <v>11</v>
      </c>
      <c r="F158" s="10">
        <f t="shared" si="44"/>
        <v>0</v>
      </c>
      <c r="G158" s="10">
        <f t="shared" si="45"/>
        <v>0</v>
      </c>
    </row>
    <row r="159" spans="1:7" x14ac:dyDescent="0.3">
      <c r="A159" s="2" t="s">
        <v>296</v>
      </c>
      <c r="B159" s="9" t="s">
        <v>297</v>
      </c>
      <c r="C159" s="15">
        <v>1.6875</v>
      </c>
      <c r="D159" s="2" t="s">
        <v>1</v>
      </c>
      <c r="E159" s="18">
        <v>8</v>
      </c>
      <c r="F159" s="10">
        <f t="shared" si="44"/>
        <v>0</v>
      </c>
      <c r="G159" s="10">
        <f t="shared" si="45"/>
        <v>0</v>
      </c>
    </row>
    <row r="160" spans="1:7" ht="15" customHeight="1" x14ac:dyDescent="0.3">
      <c r="A160" s="5">
        <v>6</v>
      </c>
      <c r="B160" s="6" t="s">
        <v>298</v>
      </c>
      <c r="C160" s="7"/>
      <c r="D160" s="7"/>
      <c r="E160" s="17"/>
      <c r="F160" s="21"/>
      <c r="G160" s="8"/>
    </row>
    <row r="161" spans="1:7" ht="15" customHeight="1" x14ac:dyDescent="0.3">
      <c r="A161" s="5" t="s">
        <v>299</v>
      </c>
      <c r="B161" s="6" t="s">
        <v>300</v>
      </c>
      <c r="C161" s="6"/>
      <c r="D161" s="7"/>
      <c r="E161" s="17"/>
      <c r="F161" s="21"/>
      <c r="G161" s="8"/>
    </row>
    <row r="162" spans="1:7" x14ac:dyDescent="0.3">
      <c r="A162" s="2" t="s">
        <v>301</v>
      </c>
      <c r="B162" s="9" t="s">
        <v>302</v>
      </c>
      <c r="C162" s="15">
        <v>0.48750000000000004</v>
      </c>
      <c r="D162" s="2" t="s">
        <v>1</v>
      </c>
      <c r="E162" s="18">
        <v>6</v>
      </c>
      <c r="F162" s="10">
        <f t="shared" ref="F162:F165" si="46">C162*$F$3</f>
        <v>0</v>
      </c>
      <c r="G162" s="10">
        <f t="shared" ref="G162:G165" si="47">F162*E162</f>
        <v>0</v>
      </c>
    </row>
    <row r="163" spans="1:7" x14ac:dyDescent="0.3">
      <c r="A163" s="2" t="s">
        <v>303</v>
      </c>
      <c r="B163" s="9" t="s">
        <v>304</v>
      </c>
      <c r="C163" s="15">
        <v>0.5</v>
      </c>
      <c r="D163" s="2" t="s">
        <v>1</v>
      </c>
      <c r="E163" s="18">
        <v>10</v>
      </c>
      <c r="F163" s="10">
        <f t="shared" si="46"/>
        <v>0</v>
      </c>
      <c r="G163" s="10">
        <f t="shared" si="47"/>
        <v>0</v>
      </c>
    </row>
    <row r="164" spans="1:7" x14ac:dyDescent="0.3">
      <c r="A164" s="2" t="s">
        <v>305</v>
      </c>
      <c r="B164" s="9" t="s">
        <v>306</v>
      </c>
      <c r="C164" s="15">
        <v>0.5625</v>
      </c>
      <c r="D164" s="2" t="s">
        <v>1</v>
      </c>
      <c r="E164" s="18">
        <v>7</v>
      </c>
      <c r="F164" s="10">
        <f t="shared" si="46"/>
        <v>0</v>
      </c>
      <c r="G164" s="10">
        <f t="shared" si="47"/>
        <v>0</v>
      </c>
    </row>
    <row r="165" spans="1:7" x14ac:dyDescent="0.3">
      <c r="A165" s="2" t="s">
        <v>307</v>
      </c>
      <c r="B165" s="9" t="s">
        <v>308</v>
      </c>
      <c r="C165" s="15">
        <v>1.4749999999999999</v>
      </c>
      <c r="D165" s="2" t="s">
        <v>1</v>
      </c>
      <c r="E165" s="18">
        <v>8</v>
      </c>
      <c r="F165" s="10">
        <f t="shared" si="46"/>
        <v>0</v>
      </c>
      <c r="G165" s="10">
        <f t="shared" si="47"/>
        <v>0</v>
      </c>
    </row>
    <row r="166" spans="1:7" ht="15" customHeight="1" x14ac:dyDescent="0.3">
      <c r="A166" s="5" t="s">
        <v>309</v>
      </c>
      <c r="B166" s="6" t="s">
        <v>310</v>
      </c>
      <c r="C166" s="7"/>
      <c r="D166" s="7"/>
      <c r="E166" s="17"/>
      <c r="F166" s="21"/>
      <c r="G166" s="8"/>
    </row>
    <row r="167" spans="1:7" x14ac:dyDescent="0.3">
      <c r="A167" s="2" t="s">
        <v>311</v>
      </c>
      <c r="B167" s="9" t="s">
        <v>312</v>
      </c>
      <c r="C167" s="15">
        <v>1.4124999999999999</v>
      </c>
      <c r="D167" s="2" t="s">
        <v>1</v>
      </c>
      <c r="E167" s="18">
        <v>10</v>
      </c>
      <c r="F167" s="10">
        <f t="shared" ref="F167:F170" si="48">C167*$F$3</f>
        <v>0</v>
      </c>
      <c r="G167" s="10">
        <f t="shared" ref="G167:G170" si="49">F167*E167</f>
        <v>0</v>
      </c>
    </row>
    <row r="168" spans="1:7" x14ac:dyDescent="0.3">
      <c r="A168" s="2" t="s">
        <v>313</v>
      </c>
      <c r="B168" s="9" t="s">
        <v>314</v>
      </c>
      <c r="C168" s="15">
        <v>1.4249999999999998</v>
      </c>
      <c r="D168" s="2" t="s">
        <v>1</v>
      </c>
      <c r="E168" s="18">
        <v>5</v>
      </c>
      <c r="F168" s="10">
        <f t="shared" si="48"/>
        <v>0</v>
      </c>
      <c r="G168" s="10">
        <f t="shared" si="49"/>
        <v>0</v>
      </c>
    </row>
    <row r="169" spans="1:7" x14ac:dyDescent="0.3">
      <c r="A169" s="2" t="s">
        <v>315</v>
      </c>
      <c r="B169" s="9" t="s">
        <v>316</v>
      </c>
      <c r="C169" s="15">
        <v>2.6624999999999996</v>
      </c>
      <c r="D169" s="2" t="s">
        <v>1</v>
      </c>
      <c r="E169" s="18">
        <v>3</v>
      </c>
      <c r="F169" s="10">
        <f t="shared" si="48"/>
        <v>0</v>
      </c>
      <c r="G169" s="10">
        <f t="shared" si="49"/>
        <v>0</v>
      </c>
    </row>
    <row r="170" spans="1:7" x14ac:dyDescent="0.3">
      <c r="A170" s="2" t="s">
        <v>317</v>
      </c>
      <c r="B170" s="9" t="s">
        <v>318</v>
      </c>
      <c r="C170" s="15">
        <v>3.4250000000000003</v>
      </c>
      <c r="D170" s="2" t="s">
        <v>1</v>
      </c>
      <c r="E170" s="18">
        <v>2</v>
      </c>
      <c r="F170" s="10">
        <f t="shared" si="48"/>
        <v>0</v>
      </c>
      <c r="G170" s="10">
        <f t="shared" si="49"/>
        <v>0</v>
      </c>
    </row>
    <row r="171" spans="1:7" ht="15" customHeight="1" x14ac:dyDescent="0.3">
      <c r="A171" s="5">
        <v>7</v>
      </c>
      <c r="B171" s="6" t="s">
        <v>319</v>
      </c>
      <c r="C171" s="7"/>
      <c r="D171" s="7"/>
      <c r="E171" s="17"/>
      <c r="F171" s="21"/>
      <c r="G171" s="8"/>
    </row>
    <row r="172" spans="1:7" ht="15" customHeight="1" x14ac:dyDescent="0.3">
      <c r="A172" s="5" t="s">
        <v>320</v>
      </c>
      <c r="B172" s="6" t="s">
        <v>321</v>
      </c>
      <c r="C172" s="7"/>
      <c r="D172" s="7"/>
      <c r="E172" s="17"/>
      <c r="F172" s="21"/>
      <c r="G172" s="8"/>
    </row>
    <row r="173" spans="1:7" ht="16.8" customHeight="1" x14ac:dyDescent="0.3">
      <c r="A173" s="2" t="s">
        <v>322</v>
      </c>
      <c r="B173" s="9" t="s">
        <v>323</v>
      </c>
      <c r="C173" s="15">
        <v>0.13750000000000001</v>
      </c>
      <c r="D173" s="2" t="s">
        <v>1</v>
      </c>
      <c r="E173" s="18">
        <v>39</v>
      </c>
      <c r="F173" s="10">
        <f t="shared" ref="F173:F174" si="50">C173*$F$3</f>
        <v>0</v>
      </c>
      <c r="G173" s="10">
        <f t="shared" ref="G173:G174" si="51">F173*E173</f>
        <v>0</v>
      </c>
    </row>
    <row r="174" spans="1:7" x14ac:dyDescent="0.3">
      <c r="A174" s="2" t="s">
        <v>324</v>
      </c>
      <c r="B174" s="9" t="s">
        <v>325</v>
      </c>
      <c r="C174" s="15">
        <v>0.23749999999999999</v>
      </c>
      <c r="D174" s="2" t="s">
        <v>1</v>
      </c>
      <c r="E174" s="18">
        <v>39</v>
      </c>
      <c r="F174" s="10">
        <f t="shared" si="50"/>
        <v>0</v>
      </c>
      <c r="G174" s="10">
        <f t="shared" si="51"/>
        <v>0</v>
      </c>
    </row>
    <row r="175" spans="1:7" ht="15" customHeight="1" x14ac:dyDescent="0.3">
      <c r="A175" s="5" t="s">
        <v>326</v>
      </c>
      <c r="B175" s="6" t="s">
        <v>327</v>
      </c>
      <c r="C175" s="7"/>
      <c r="D175" s="7"/>
      <c r="E175" s="17"/>
      <c r="F175" s="21"/>
      <c r="G175" s="8"/>
    </row>
    <row r="176" spans="1:7" ht="16.8" customHeight="1" x14ac:dyDescent="0.3">
      <c r="A176" s="2" t="s">
        <v>328</v>
      </c>
      <c r="B176" s="9" t="s">
        <v>329</v>
      </c>
      <c r="C176" s="15">
        <v>3.7499999999999999E-2</v>
      </c>
      <c r="D176" s="2" t="s">
        <v>1</v>
      </c>
      <c r="E176" s="18">
        <v>34</v>
      </c>
      <c r="F176" s="10">
        <f t="shared" ref="F176:F181" si="52">C176*$F$3</f>
        <v>0</v>
      </c>
      <c r="G176" s="10">
        <f t="shared" ref="G176:G181" si="53">F176*E176</f>
        <v>0</v>
      </c>
    </row>
    <row r="177" spans="1:7" x14ac:dyDescent="0.3">
      <c r="A177" s="2" t="s">
        <v>330</v>
      </c>
      <c r="B177" s="9" t="s">
        <v>331</v>
      </c>
      <c r="C177" s="15">
        <v>2.5000000000000001E-2</v>
      </c>
      <c r="D177" s="2" t="s">
        <v>1</v>
      </c>
      <c r="E177" s="18">
        <v>44</v>
      </c>
      <c r="F177" s="10">
        <f t="shared" si="52"/>
        <v>0</v>
      </c>
      <c r="G177" s="10">
        <f t="shared" si="53"/>
        <v>0</v>
      </c>
    </row>
    <row r="178" spans="1:7" x14ac:dyDescent="0.3">
      <c r="A178" s="2" t="s">
        <v>332</v>
      </c>
      <c r="B178" s="9" t="s">
        <v>333</v>
      </c>
      <c r="C178" s="15">
        <v>0.32500000000000001</v>
      </c>
      <c r="D178" s="2" t="s">
        <v>1</v>
      </c>
      <c r="E178" s="18">
        <v>29</v>
      </c>
      <c r="F178" s="10">
        <f t="shared" si="52"/>
        <v>0</v>
      </c>
      <c r="G178" s="10">
        <f t="shared" si="53"/>
        <v>0</v>
      </c>
    </row>
    <row r="179" spans="1:7" x14ac:dyDescent="0.3">
      <c r="A179" s="2" t="s">
        <v>334</v>
      </c>
      <c r="B179" s="9" t="s">
        <v>335</v>
      </c>
      <c r="C179" s="15">
        <v>0.26250000000000001</v>
      </c>
      <c r="D179" s="2" t="s">
        <v>1</v>
      </c>
      <c r="E179" s="18">
        <v>54</v>
      </c>
      <c r="F179" s="10">
        <f t="shared" si="52"/>
        <v>0</v>
      </c>
      <c r="G179" s="10">
        <f t="shared" si="53"/>
        <v>0</v>
      </c>
    </row>
    <row r="180" spans="1:7" x14ac:dyDescent="0.3">
      <c r="A180" s="2" t="s">
        <v>336</v>
      </c>
      <c r="B180" s="9" t="s">
        <v>337</v>
      </c>
      <c r="C180" s="15">
        <v>0.3</v>
      </c>
      <c r="D180" s="2" t="s">
        <v>1</v>
      </c>
      <c r="E180" s="18">
        <v>54</v>
      </c>
      <c r="F180" s="10">
        <f t="shared" si="52"/>
        <v>0</v>
      </c>
      <c r="G180" s="10">
        <f t="shared" si="53"/>
        <v>0</v>
      </c>
    </row>
    <row r="181" spans="1:7" x14ac:dyDescent="0.3">
      <c r="A181" s="2" t="s">
        <v>338</v>
      </c>
      <c r="B181" s="9" t="s">
        <v>339</v>
      </c>
      <c r="C181" s="15">
        <v>0.33750000000000002</v>
      </c>
      <c r="D181" s="2" t="s">
        <v>1</v>
      </c>
      <c r="E181" s="18">
        <v>54</v>
      </c>
      <c r="F181" s="10">
        <f t="shared" si="52"/>
        <v>0</v>
      </c>
      <c r="G181" s="10">
        <f t="shared" si="53"/>
        <v>0</v>
      </c>
    </row>
    <row r="182" spans="1:7" ht="15" customHeight="1" x14ac:dyDescent="0.3">
      <c r="A182" s="5" t="s">
        <v>340</v>
      </c>
      <c r="B182" s="6" t="s">
        <v>341</v>
      </c>
      <c r="C182" s="7"/>
      <c r="D182" s="7"/>
      <c r="E182" s="17"/>
      <c r="F182" s="21"/>
      <c r="G182" s="8"/>
    </row>
    <row r="183" spans="1:7" x14ac:dyDescent="0.3">
      <c r="A183" s="2" t="s">
        <v>342</v>
      </c>
      <c r="B183" s="9" t="s">
        <v>343</v>
      </c>
      <c r="C183" s="15">
        <v>0.16250000000000001</v>
      </c>
      <c r="D183" s="2" t="s">
        <v>1</v>
      </c>
      <c r="E183" s="18">
        <v>93</v>
      </c>
      <c r="F183" s="10">
        <f t="shared" ref="F183:F184" si="54">C183*$F$3</f>
        <v>0</v>
      </c>
      <c r="G183" s="10">
        <f t="shared" ref="G183:G184" si="55">F183*E183</f>
        <v>0</v>
      </c>
    </row>
    <row r="184" spans="1:7" x14ac:dyDescent="0.3">
      <c r="A184" s="2" t="s">
        <v>344</v>
      </c>
      <c r="B184" s="9" t="s">
        <v>345</v>
      </c>
      <c r="C184" s="15">
        <v>0.23749999999999999</v>
      </c>
      <c r="D184" s="2" t="s">
        <v>1</v>
      </c>
      <c r="E184" s="18">
        <v>63</v>
      </c>
      <c r="F184" s="10">
        <f t="shared" si="54"/>
        <v>0</v>
      </c>
      <c r="G184" s="10">
        <f t="shared" si="55"/>
        <v>0</v>
      </c>
    </row>
    <row r="185" spans="1:7" ht="15" customHeight="1" x14ac:dyDescent="0.3">
      <c r="A185" s="5" t="s">
        <v>346</v>
      </c>
      <c r="B185" s="6" t="s">
        <v>347</v>
      </c>
      <c r="C185" s="7"/>
      <c r="D185" s="7"/>
      <c r="E185" s="17"/>
      <c r="F185" s="21"/>
      <c r="G185" s="8"/>
    </row>
    <row r="186" spans="1:7" x14ac:dyDescent="0.3">
      <c r="A186" s="2" t="s">
        <v>348</v>
      </c>
      <c r="B186" s="9" t="s">
        <v>349</v>
      </c>
      <c r="C186" s="15">
        <v>0.35000000000000003</v>
      </c>
      <c r="D186" s="2" t="s">
        <v>1</v>
      </c>
      <c r="E186" s="18">
        <v>54</v>
      </c>
      <c r="F186" s="10">
        <f>C186*$F$3</f>
        <v>0</v>
      </c>
      <c r="G186" s="10">
        <f>F186*E186</f>
        <v>0</v>
      </c>
    </row>
    <row r="187" spans="1:7" ht="15" customHeight="1" x14ac:dyDescent="0.3">
      <c r="A187" s="5">
        <v>8</v>
      </c>
      <c r="B187" s="6" t="s">
        <v>350</v>
      </c>
      <c r="C187" s="7"/>
      <c r="D187" s="7"/>
      <c r="E187" s="17"/>
      <c r="F187" s="21"/>
      <c r="G187" s="8"/>
    </row>
    <row r="188" spans="1:7" ht="16.8" customHeight="1" x14ac:dyDescent="0.3">
      <c r="A188" s="2" t="s">
        <v>351</v>
      </c>
      <c r="B188" s="9" t="s">
        <v>352</v>
      </c>
      <c r="C188" s="15">
        <v>2.5000000000000001E-2</v>
      </c>
      <c r="D188" s="2" t="s">
        <v>1</v>
      </c>
      <c r="E188" s="18">
        <v>1811</v>
      </c>
      <c r="F188" s="10">
        <f t="shared" ref="F188:F191" si="56">C188*$F$3</f>
        <v>0</v>
      </c>
      <c r="G188" s="10">
        <f t="shared" ref="G188:G191" si="57">F188*E188</f>
        <v>0</v>
      </c>
    </row>
    <row r="189" spans="1:7" x14ac:dyDescent="0.3">
      <c r="A189" s="2" t="s">
        <v>353</v>
      </c>
      <c r="B189" s="9" t="s">
        <v>354</v>
      </c>
      <c r="C189" s="15">
        <v>1.2500000000000001E-2</v>
      </c>
      <c r="D189" s="2" t="s">
        <v>1</v>
      </c>
      <c r="E189" s="18">
        <v>574</v>
      </c>
      <c r="F189" s="10">
        <f t="shared" si="56"/>
        <v>0</v>
      </c>
      <c r="G189" s="10">
        <f t="shared" si="57"/>
        <v>0</v>
      </c>
    </row>
    <row r="190" spans="1:7" x14ac:dyDescent="0.3">
      <c r="A190" s="2" t="s">
        <v>355</v>
      </c>
      <c r="B190" s="9" t="s">
        <v>356</v>
      </c>
      <c r="C190" s="15">
        <v>2.5000000000000001E-2</v>
      </c>
      <c r="D190" s="2" t="s">
        <v>1</v>
      </c>
      <c r="E190" s="18">
        <v>271</v>
      </c>
      <c r="F190" s="10">
        <f t="shared" si="56"/>
        <v>0</v>
      </c>
      <c r="G190" s="10">
        <f t="shared" si="57"/>
        <v>0</v>
      </c>
    </row>
    <row r="191" spans="1:7" x14ac:dyDescent="0.3">
      <c r="A191" s="2" t="s">
        <v>357</v>
      </c>
      <c r="B191" s="9" t="s">
        <v>358</v>
      </c>
      <c r="C191" s="15">
        <v>0.1</v>
      </c>
      <c r="D191" s="2" t="s">
        <v>1</v>
      </c>
      <c r="E191" s="18">
        <v>145</v>
      </c>
      <c r="F191" s="10">
        <f t="shared" si="56"/>
        <v>0</v>
      </c>
      <c r="G191" s="10">
        <f t="shared" si="57"/>
        <v>0</v>
      </c>
    </row>
    <row r="192" spans="1:7" x14ac:dyDescent="0.3">
      <c r="A192" s="13"/>
      <c r="B192" s="5" t="s">
        <v>359</v>
      </c>
      <c r="C192" s="6"/>
      <c r="D192" s="6"/>
      <c r="E192" s="19"/>
      <c r="F192" s="30">
        <f>SUM(G5:G191)</f>
        <v>0</v>
      </c>
      <c r="G192" s="31"/>
    </row>
    <row r="193" spans="1:7" ht="29.4" customHeight="1" thickBot="1" x14ac:dyDescent="0.35">
      <c r="A193" s="32" t="s">
        <v>360</v>
      </c>
      <c r="B193" s="33"/>
      <c r="C193" s="33"/>
      <c r="D193" s="33"/>
      <c r="E193" s="34"/>
      <c r="F193" s="47">
        <f>SUMPRODUCT(E5:E191,C5:C191)</f>
        <v>12281.242874999987</v>
      </c>
      <c r="G193" s="48"/>
    </row>
    <row r="194" spans="1:7" ht="15" thickBot="1" x14ac:dyDescent="0.35">
      <c r="A194" s="35" t="s">
        <v>369</v>
      </c>
      <c r="B194" s="36"/>
      <c r="C194" s="36"/>
      <c r="D194" s="36"/>
      <c r="E194" s="36"/>
      <c r="F194" s="36"/>
      <c r="G194" s="37"/>
    </row>
    <row r="195" spans="1:7" x14ac:dyDescent="0.3">
      <c r="A195" s="38" t="s">
        <v>361</v>
      </c>
      <c r="B195" s="39"/>
      <c r="C195" s="39"/>
      <c r="D195" s="39"/>
      <c r="E195" s="39"/>
      <c r="F195" s="39"/>
      <c r="G195" s="40"/>
    </row>
    <row r="196" spans="1:7" ht="25.2" customHeight="1" x14ac:dyDescent="0.3">
      <c r="A196" s="41" t="s">
        <v>362</v>
      </c>
      <c r="B196" s="42"/>
      <c r="C196" s="42"/>
      <c r="D196" s="42"/>
      <c r="E196" s="42"/>
      <c r="F196" s="42"/>
      <c r="G196" s="43"/>
    </row>
    <row r="197" spans="1:7" ht="31.8" customHeight="1" thickBot="1" x14ac:dyDescent="0.35">
      <c r="A197" s="44" t="s">
        <v>363</v>
      </c>
      <c r="B197" s="45"/>
      <c r="C197" s="45"/>
      <c r="D197" s="45"/>
      <c r="E197" s="45"/>
      <c r="F197" s="45"/>
      <c r="G197" s="46"/>
    </row>
  </sheetData>
  <autoFilter ref="A4:G197" xr:uid="{00000000-0009-0000-0000-000000000000}"/>
  <mergeCells count="11">
    <mergeCell ref="A193:E193"/>
    <mergeCell ref="A194:G194"/>
    <mergeCell ref="A195:G195"/>
    <mergeCell ref="A196:G196"/>
    <mergeCell ref="A197:G197"/>
    <mergeCell ref="F193:G193"/>
    <mergeCell ref="A1:G1"/>
    <mergeCell ref="A2:G2"/>
    <mergeCell ref="A3:B3"/>
    <mergeCell ref="D3:E3"/>
    <mergeCell ref="F192:G192"/>
  </mergeCells>
  <conditionalFormatting sqref="F3">
    <cfRule type="containsBlanks" dxfId="0" priority="1">
      <formula>LEN(TRIM(F3))=0</formula>
    </cfRule>
  </conditionalFormatting>
  <pageMargins left="0.25" right="0.25" top="1.0669999999999999" bottom="0.75" header="0.3" footer="0.3"/>
  <pageSetup paperSize="9" scale="6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Orçamentária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2024-11-10T19:22:26Z</cp:lastPrinted>
  <dcterms:created xsi:type="dcterms:W3CDTF">2024-07-12T17:35:00Z</dcterms:created>
  <dcterms:modified xsi:type="dcterms:W3CDTF">2024-11-25T16:43:20Z</dcterms:modified>
</cp:coreProperties>
</file>